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formationlandscaping.sharepoint.com/Shared Documents/Maintenance/"/>
    </mc:Choice>
  </mc:AlternateContent>
  <xr:revisionPtr revIDLastSave="1722" documentId="8_{8E4182F8-B314-48F0-9C5B-A59FD2EF6FA1}" xr6:coauthVersionLast="47" xr6:coauthVersionMax="47" xr10:uidLastSave="{A9AE47A2-83AC-461D-9121-63094B8AFC16}"/>
  <bookViews>
    <workbookView xWindow="-120" yWindow="-120" windowWidth="29040" windowHeight="15720" xr2:uid="{94DD46C2-764A-4A27-9E16-EE4F05735096}"/>
  </bookViews>
  <sheets>
    <sheet name="MONTHLY HOURS" sheetId="1" r:id="rId1"/>
    <sheet name="SHOP HOURS" sheetId="10" r:id="rId2"/>
    <sheet name="2021" sheetId="8" r:id="rId3"/>
    <sheet name="2020" sheetId="4" r:id="rId4"/>
    <sheet name="2020-2022" sheetId="9" r:id="rId5"/>
    <sheet name="$ Comparables" sheetId="5" r:id="rId6"/>
    <sheet name="Managers" sheetId="6" r:id="rId7"/>
    <sheet name="CONTRACT HOURS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0" l="1"/>
  <c r="N41" i="10"/>
  <c r="N42" i="10"/>
  <c r="N43" i="10"/>
  <c r="N45" i="10"/>
  <c r="N3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3" i="10"/>
  <c r="N32" i="10"/>
  <c r="N35" i="10"/>
  <c r="N36" i="10"/>
  <c r="N37" i="10"/>
  <c r="N39" i="10"/>
  <c r="N40" i="10"/>
  <c r="N2" i="10"/>
  <c r="AL33" i="9"/>
  <c r="AL31" i="9"/>
  <c r="AL32" i="9"/>
  <c r="AL3" i="9"/>
  <c r="AL4" i="9"/>
  <c r="AL5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2" i="9"/>
  <c r="B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N32" i="9"/>
  <c r="AM32" i="9"/>
  <c r="AN31" i="9"/>
  <c r="AM31" i="9"/>
  <c r="AN30" i="9"/>
  <c r="AM30" i="9"/>
  <c r="AN29" i="9"/>
  <c r="AM29" i="9"/>
  <c r="AN28" i="9"/>
  <c r="AM28" i="9"/>
  <c r="AN27" i="9"/>
  <c r="AM27" i="9"/>
  <c r="AN26" i="9"/>
  <c r="AM26" i="9"/>
  <c r="AN25" i="9"/>
  <c r="AM25" i="9"/>
  <c r="AN24" i="9"/>
  <c r="AM24" i="9"/>
  <c r="AN23" i="9"/>
  <c r="AM23" i="9"/>
  <c r="AN22" i="9"/>
  <c r="AM22" i="9"/>
  <c r="AN21" i="9"/>
  <c r="AM21" i="9"/>
  <c r="AN20" i="9"/>
  <c r="AM20" i="9"/>
  <c r="AN19" i="9"/>
  <c r="AM19" i="9"/>
  <c r="AN18" i="9"/>
  <c r="AM18" i="9"/>
  <c r="AN17" i="9"/>
  <c r="AM17" i="9"/>
  <c r="AN16" i="9"/>
  <c r="AM16" i="9"/>
  <c r="AN15" i="9"/>
  <c r="AM15" i="9"/>
  <c r="AN14" i="9"/>
  <c r="AM14" i="9"/>
  <c r="AN13" i="9"/>
  <c r="AM13" i="9"/>
  <c r="AN12" i="9"/>
  <c r="AM12" i="9"/>
  <c r="AN11" i="9"/>
  <c r="AM11" i="9"/>
  <c r="AN10" i="9"/>
  <c r="AM10" i="9"/>
  <c r="AN9" i="9"/>
  <c r="AM9" i="9"/>
  <c r="AN8" i="9"/>
  <c r="AM8" i="9"/>
  <c r="AN7" i="9"/>
  <c r="AM7" i="9"/>
  <c r="AN6" i="9"/>
  <c r="AM6" i="9"/>
  <c r="AN5" i="9"/>
  <c r="AM5" i="9"/>
  <c r="AN4" i="9"/>
  <c r="AM4" i="9"/>
  <c r="AN3" i="9"/>
  <c r="AM3" i="9"/>
  <c r="AN2" i="9"/>
  <c r="AM2" i="9"/>
  <c r="C34" i="4"/>
  <c r="D34" i="4"/>
  <c r="E34" i="4"/>
  <c r="F34" i="4"/>
  <c r="G34" i="4"/>
  <c r="B34" i="4"/>
  <c r="J115" i="8"/>
  <c r="M115" i="8"/>
  <c r="L115" i="8"/>
  <c r="K115" i="8"/>
  <c r="I115" i="8"/>
  <c r="H115" i="8"/>
  <c r="G115" i="8"/>
  <c r="F115" i="8"/>
  <c r="E115" i="8"/>
  <c r="D115" i="8"/>
  <c r="C115" i="8"/>
  <c r="B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AM29" i="1"/>
  <c r="AM28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2" i="1"/>
  <c r="AN83" i="1"/>
  <c r="AN84" i="1"/>
  <c r="AN85" i="1"/>
  <c r="AN86" i="1"/>
  <c r="AN87" i="1"/>
  <c r="AN88" i="1"/>
  <c r="AN89" i="1"/>
  <c r="AN90" i="1"/>
  <c r="AN93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2" i="1"/>
  <c r="AM83" i="1"/>
  <c r="AM84" i="1"/>
  <c r="AM85" i="1"/>
  <c r="AM86" i="1"/>
  <c r="AM87" i="1"/>
  <c r="AM88" i="1"/>
  <c r="AM89" i="1"/>
  <c r="AM90" i="1"/>
  <c r="AM93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2" i="1"/>
  <c r="AL83" i="1"/>
  <c r="AL84" i="1"/>
  <c r="AL85" i="1"/>
  <c r="AL86" i="1"/>
  <c r="AL87" i="1"/>
  <c r="AL88" i="1"/>
  <c r="AL89" i="1"/>
  <c r="AL90" i="1"/>
  <c r="AL93" i="1"/>
  <c r="AM46" i="1"/>
  <c r="AM47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L47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N43" i="1"/>
  <c r="AN44" i="1"/>
  <c r="AN45" i="1"/>
  <c r="AN46" i="1"/>
  <c r="AN47" i="1"/>
  <c r="AM43" i="1"/>
  <c r="AM44" i="1"/>
  <c r="AM45" i="1"/>
  <c r="AL43" i="1"/>
  <c r="AL44" i="1"/>
  <c r="AL45" i="1"/>
  <c r="AL46" i="1"/>
  <c r="AM41" i="1"/>
  <c r="AM42" i="1"/>
  <c r="AN27" i="1"/>
  <c r="AN28" i="1"/>
  <c r="AN29" i="1"/>
  <c r="AN30" i="1"/>
  <c r="AN32" i="1"/>
  <c r="AN33" i="1"/>
  <c r="AN34" i="1"/>
  <c r="AN35" i="1"/>
  <c r="AN36" i="1"/>
  <c r="AN37" i="1"/>
  <c r="AN38" i="1"/>
  <c r="AN39" i="1"/>
  <c r="AN40" i="1"/>
  <c r="AN41" i="1"/>
  <c r="AN42" i="1"/>
  <c r="AM30" i="1"/>
  <c r="AM32" i="1"/>
  <c r="AM33" i="1"/>
  <c r="AM34" i="1"/>
  <c r="AM35" i="1"/>
  <c r="AM36" i="1"/>
  <c r="AM37" i="1"/>
  <c r="AM38" i="1"/>
  <c r="AM39" i="1"/>
  <c r="AM40" i="1"/>
  <c r="AL28" i="1"/>
  <c r="AL29" i="1"/>
  <c r="AL30" i="1"/>
  <c r="AL32" i="1"/>
  <c r="AL33" i="1"/>
  <c r="AL34" i="1"/>
  <c r="AL35" i="1"/>
  <c r="AL36" i="1"/>
  <c r="AL37" i="1"/>
  <c r="AL38" i="1"/>
  <c r="AL39" i="1"/>
  <c r="AL40" i="1"/>
  <c r="AL41" i="1"/>
  <c r="AL42" i="1"/>
  <c r="D108" i="6"/>
  <c r="C108" i="6"/>
  <c r="B108" i="6"/>
  <c r="N34" i="4"/>
  <c r="M34" i="4"/>
  <c r="L34" i="4"/>
  <c r="K34" i="4"/>
  <c r="J34" i="4"/>
  <c r="I34" i="4"/>
  <c r="H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AI121" i="1"/>
  <c r="AF121" i="1"/>
  <c r="AC121" i="1"/>
  <c r="X121" i="1"/>
  <c r="U121" i="1"/>
  <c r="R121" i="1"/>
  <c r="O121" i="1"/>
  <c r="C121" i="1"/>
  <c r="F121" i="1"/>
  <c r="I121" i="1"/>
  <c r="AK121" i="1"/>
  <c r="AH121" i="1"/>
  <c r="AE121" i="1"/>
  <c r="AB121" i="1"/>
  <c r="AD121" i="1"/>
  <c r="AG121" i="1"/>
  <c r="AJ121" i="1"/>
  <c r="Y121" i="1"/>
  <c r="V121" i="1"/>
  <c r="S121" i="1"/>
  <c r="P121" i="1"/>
  <c r="M121" i="1"/>
  <c r="J121" i="1"/>
  <c r="G121" i="1"/>
  <c r="L121" i="1"/>
  <c r="N121" i="1"/>
  <c r="Q121" i="1"/>
  <c r="T121" i="1"/>
  <c r="W121" i="1"/>
  <c r="D121" i="1"/>
  <c r="E121" i="1"/>
  <c r="H121" i="1"/>
  <c r="K121" i="1"/>
  <c r="AN3" i="1"/>
  <c r="AN4" i="1"/>
  <c r="AN5" i="1"/>
  <c r="AN2" i="1"/>
  <c r="Z121" i="1"/>
  <c r="AA121" i="1"/>
  <c r="B121" i="1"/>
  <c r="AM4" i="1"/>
  <c r="AM3" i="1"/>
  <c r="AM2" i="1"/>
  <c r="AL4" i="1"/>
  <c r="AL3" i="1"/>
  <c r="AL2" i="1"/>
  <c r="N46" i="10" l="1"/>
  <c r="AM33" i="9"/>
  <c r="AN33" i="9"/>
  <c r="N115" i="8"/>
  <c r="AN121" i="1"/>
  <c r="AM121" i="1"/>
  <c r="AL121" i="1"/>
</calcChain>
</file>

<file path=xl/sharedStrings.xml><?xml version="1.0" encoding="utf-8"?>
<sst xmlns="http://schemas.openxmlformats.org/spreadsheetml/2006/main" count="972" uniqueCount="359">
  <si>
    <t>MAINTENANCE CONTRACT SITES</t>
  </si>
  <si>
    <t>666456 BC LTD - GEC Office</t>
  </si>
  <si>
    <t>1175207 BC LTD - Cooper Equipment</t>
  </si>
  <si>
    <t>0817482 BC LTD - Fraser Health and Dental</t>
  </si>
  <si>
    <t>AJ Pumps</t>
  </si>
  <si>
    <t>Arlington Estates</t>
  </si>
  <si>
    <t>Baker Newby</t>
  </si>
  <si>
    <t>Bayes Residence</t>
  </si>
  <si>
    <t>Beaumont Place BCS 1986</t>
  </si>
  <si>
    <t>Belanger Residence</t>
  </si>
  <si>
    <t>Bentley Lane EPS 3476</t>
  </si>
  <si>
    <t>Boardwalk at River's Edge EPS 4943</t>
  </si>
  <si>
    <t>Branches by the Lake EPS 3064</t>
  </si>
  <si>
    <t>The Breeze Abbotsford EPS 3839</t>
  </si>
  <si>
    <t>The Breeze Harrison EPS 5220</t>
  </si>
  <si>
    <t>Canadian Tire</t>
  </si>
  <si>
    <t>Cedarbrook</t>
  </si>
  <si>
    <t>Central Heights Manor NW 3075</t>
  </si>
  <si>
    <t>Central Park BCS 1924</t>
  </si>
  <si>
    <t>Centre Field EPS 1089</t>
  </si>
  <si>
    <t>Centre Point LMS 966</t>
  </si>
  <si>
    <t>Chandelle Gardens LMS 316</t>
  </si>
  <si>
    <t>Charles Court LMS 969</t>
  </si>
  <si>
    <t>Chelsea Gate EPS 4957</t>
  </si>
  <si>
    <t>Chelsea House NWS 3419</t>
  </si>
  <si>
    <t>Chilliwack Family Centre</t>
  </si>
  <si>
    <t>The Cliffs EPS 3450</t>
  </si>
  <si>
    <t>Clover Creek Estates</t>
  </si>
  <si>
    <t>Conlin Residence</t>
  </si>
  <si>
    <t>Creekside Mills</t>
  </si>
  <si>
    <t>Crowe Residence</t>
  </si>
  <si>
    <t>Davy Rental</t>
  </si>
  <si>
    <t>Davy Residence</t>
  </si>
  <si>
    <t>Downes Road Estates LMS 2380</t>
  </si>
  <si>
    <t>Eclipse Transport</t>
  </si>
  <si>
    <t>Eden Park BCS 527</t>
  </si>
  <si>
    <t>Edenbank NWS 2707 / NW 2342</t>
  </si>
  <si>
    <t>Edgemont Townhomes EPS 1948</t>
  </si>
  <si>
    <t>Eecol Electric</t>
  </si>
  <si>
    <t>Ellwood Estates</t>
  </si>
  <si>
    <t>Emerson Cove EPS 6075</t>
  </si>
  <si>
    <t>Englewood Village</t>
  </si>
  <si>
    <t>Evergreens at Ensely</t>
  </si>
  <si>
    <t>Eversfield Lane BCS 2764</t>
  </si>
  <si>
    <t>Fraser Village</t>
  </si>
  <si>
    <t>Granville Island Village VR 1521</t>
  </si>
  <si>
    <t>GRM - BC Hydro</t>
  </si>
  <si>
    <t>Halcyon Meadows</t>
  </si>
  <si>
    <t>Harrison Hot Springs Resort</t>
  </si>
  <si>
    <t>Hartford Park BCS 2457</t>
  </si>
  <si>
    <t>Harvest Place BCS 1736</t>
  </si>
  <si>
    <t>Hawthorne Place LMS 1710</t>
  </si>
  <si>
    <t>Henderson's Funeral Home</t>
  </si>
  <si>
    <t>Hillcrest Lane EPS 1677</t>
  </si>
  <si>
    <t>Hudson's Loft EPS 3058</t>
  </si>
  <si>
    <t>Kensington on Broadway EPS 0678</t>
  </si>
  <si>
    <t>Kipp Station</t>
  </si>
  <si>
    <t>Laguna Beach LMS 787</t>
  </si>
  <si>
    <t>Lakepointe Villas LMS 1283</t>
  </si>
  <si>
    <t>Little Mountain Meadows</t>
  </si>
  <si>
    <t>Mahogany at Mill Lake</t>
  </si>
  <si>
    <t>Malloway Village</t>
  </si>
  <si>
    <t>McGuire Residence</t>
  </si>
  <si>
    <t>The Maples BCS 1586</t>
  </si>
  <si>
    <t>Molson Coors</t>
  </si>
  <si>
    <t xml:space="preserve">Moore Residence </t>
  </si>
  <si>
    <t>Morrow Equipment</t>
  </si>
  <si>
    <t>Mount Cheam Mobile Trailer Park</t>
  </si>
  <si>
    <t>Panorama Terrace NW 2667/2678</t>
  </si>
  <si>
    <t>Parkside BCS 2171</t>
  </si>
  <si>
    <t>Pegasus Lane EPS 7870</t>
  </si>
  <si>
    <t>Penny Lane at Brixton Station EPS 2541</t>
  </si>
  <si>
    <t>Peter Residence</t>
  </si>
  <si>
    <t>Pioneer Plaza</t>
  </si>
  <si>
    <t>Promontory Lake Estates</t>
  </si>
  <si>
    <t>Ravens Roost EPS 1338</t>
  </si>
  <si>
    <t>Reflections at Cedar Sky EPS 5159</t>
  </si>
  <si>
    <t>Reflections Truck Body Repair</t>
  </si>
  <si>
    <t>The Regent BCS 2608</t>
  </si>
  <si>
    <t>Retriever Ridge BCS 2721</t>
  </si>
  <si>
    <t>The Ridge EPS 1867</t>
  </si>
  <si>
    <t>Riverwynd Chilliwack LMS 987</t>
  </si>
  <si>
    <t>Riverwynd Harrison LMS 1487</t>
  </si>
  <si>
    <t>Rogers Residence</t>
  </si>
  <si>
    <t>Rose Garden Park EPS 3463</t>
  </si>
  <si>
    <t>Rosewood Estates NW 800</t>
  </si>
  <si>
    <t>Seabird Island</t>
  </si>
  <si>
    <t>Seasons at Cedar Sky EPS 2604</t>
  </si>
  <si>
    <t>Silver Creek Estates BCS 702</t>
  </si>
  <si>
    <t>Southridge Heights</t>
  </si>
  <si>
    <t>The Station Apartments A &amp; B</t>
  </si>
  <si>
    <t>Sunridge at Ledgestone EPS 1477</t>
  </si>
  <si>
    <t>Thomas Crossing EPS 3659</t>
  </si>
  <si>
    <t xml:space="preserve">Toop Farms </t>
  </si>
  <si>
    <t>Twelve Corners Abbotsford</t>
  </si>
  <si>
    <t>Tzeachten Housing Project</t>
  </si>
  <si>
    <t>Uniko Holdings TK Graphics</t>
  </si>
  <si>
    <t>Valley Toyota</t>
  </si>
  <si>
    <t>Vantage at Whatcom EPS 3624</t>
  </si>
  <si>
    <t>Vedder Lane LMS 1140</t>
  </si>
  <si>
    <t>Village Creek LMS 522</t>
  </si>
  <si>
    <t>Walsh Residence</t>
  </si>
  <si>
    <t>Water's Edge at Cedar Sky EPS 5744</t>
  </si>
  <si>
    <t>Westbow Office</t>
  </si>
  <si>
    <t>Westgate BCS 1547</t>
  </si>
  <si>
    <t>Westpointe BCS 300</t>
  </si>
  <si>
    <t>Westwood BCS 2009</t>
  </si>
  <si>
    <t>Wisteria Heights BCS 2819</t>
  </si>
  <si>
    <t>The Woods BCS 2235</t>
  </si>
  <si>
    <t>Woodstone Place BCS 0341</t>
  </si>
  <si>
    <t>Yale Plaza</t>
  </si>
  <si>
    <t>Young Road Business Centre</t>
  </si>
  <si>
    <t>Bruce Residence</t>
  </si>
  <si>
    <t>Base 10 Living/Showhome</t>
  </si>
  <si>
    <t>Iron Horse/Presentation Centre</t>
  </si>
  <si>
    <t>MAY 21</t>
  </si>
  <si>
    <t>MAY 22</t>
  </si>
  <si>
    <t>JAN 21</t>
  </si>
  <si>
    <t>JAN 22</t>
  </si>
  <si>
    <t>FEB 21</t>
  </si>
  <si>
    <t>FEB 22</t>
  </si>
  <si>
    <t>MAR 21</t>
  </si>
  <si>
    <t>MAR 22</t>
  </si>
  <si>
    <t>APR 21</t>
  </si>
  <si>
    <t>APR 22</t>
  </si>
  <si>
    <t>JUN 21</t>
  </si>
  <si>
    <t>JUN 22</t>
  </si>
  <si>
    <t>JUL 21</t>
  </si>
  <si>
    <t>JUL 22</t>
  </si>
  <si>
    <t>AUG 21</t>
  </si>
  <si>
    <t>AUG 22</t>
  </si>
  <si>
    <t>SEP 21</t>
  </si>
  <si>
    <t>SEP 22</t>
  </si>
  <si>
    <t>OCT 21</t>
  </si>
  <si>
    <t>OCT 22</t>
  </si>
  <si>
    <t>NOV 21</t>
  </si>
  <si>
    <t>NOV 22</t>
  </si>
  <si>
    <t>DEC 21</t>
  </si>
  <si>
    <t>DEC 22</t>
  </si>
  <si>
    <t>TOTAL MONTHLY HOURS</t>
  </si>
  <si>
    <t>TOTAL 2021</t>
  </si>
  <si>
    <t>TOTAL 2022</t>
  </si>
  <si>
    <t>TOTAL 2023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</si>
  <si>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</si>
  <si>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</si>
  <si>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</si>
  <si>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</si>
  <si>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</si>
  <si>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</si>
  <si>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</si>
  <si>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</si>
  <si>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</si>
  <si>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OCT 23</t>
  </si>
  <si>
    <t>NOV 23</t>
  </si>
  <si>
    <t>DEC 23</t>
  </si>
  <si>
    <t>Beaumont Place</t>
  </si>
  <si>
    <t>Bentley Lane</t>
  </si>
  <si>
    <t>Boardwalk at River Edge (Building 1 &amp;2)</t>
  </si>
  <si>
    <t>Centrefield</t>
  </si>
  <si>
    <t>Chandelle Gardens</t>
  </si>
  <si>
    <t>Chelsea House</t>
  </si>
  <si>
    <t>Eden Park</t>
  </si>
  <si>
    <t xml:space="preserve">Edgemont Village </t>
  </si>
  <si>
    <t>Granville Island Village</t>
  </si>
  <si>
    <t>Hudsons Loft</t>
  </si>
  <si>
    <t>Laguna Beach</t>
  </si>
  <si>
    <t>Lake Pointe Villas Abbotsford</t>
  </si>
  <si>
    <t>Panorama Terrace Abbotsford</t>
  </si>
  <si>
    <t xml:space="preserve">Parkveiw Place </t>
  </si>
  <si>
    <t>Penny Lane at Brixton Station</t>
  </si>
  <si>
    <t>Raven's Roost</t>
  </si>
  <si>
    <t>Retriever Ridge</t>
  </si>
  <si>
    <t>Riverwynd (Chilliwack)</t>
  </si>
  <si>
    <t>Rose Garden</t>
  </si>
  <si>
    <t>Seasons at Cedar Sky</t>
  </si>
  <si>
    <t>Silver Creek Estates</t>
  </si>
  <si>
    <t>The Breeze Abbotsford</t>
  </si>
  <si>
    <t>The Cliffs</t>
  </si>
  <si>
    <t>The Evergreens at Ensley</t>
  </si>
  <si>
    <t>The Woods</t>
  </si>
  <si>
    <t>Vantage at Whatcom Abbotsford</t>
  </si>
  <si>
    <t>Vedder Lane</t>
  </si>
  <si>
    <t>Westgate</t>
  </si>
  <si>
    <t>2021 start</t>
  </si>
  <si>
    <t>monthly</t>
  </si>
  <si>
    <t>2022 start</t>
  </si>
  <si>
    <t>2023 start</t>
  </si>
  <si>
    <t>645666 BC LTD - GEC Office</t>
  </si>
  <si>
    <t>AUG20-JUN22</t>
  </si>
  <si>
    <t>645666 BC LTD - Enns Residence</t>
  </si>
  <si>
    <t>MAR22-FEB23</t>
  </si>
  <si>
    <t xml:space="preserve">1175207 BC LTD - Cooper Equipment </t>
  </si>
  <si>
    <t>MAR21-FEB22</t>
  </si>
  <si>
    <t>JUL22-OCT23</t>
  </si>
  <si>
    <t>APR21-MAR22</t>
  </si>
  <si>
    <t>APR22-MAR23</t>
  </si>
  <si>
    <t>MAR20-FEB21</t>
  </si>
  <si>
    <t>Base 10 Living</t>
  </si>
  <si>
    <t>AUG21-JUL22</t>
  </si>
  <si>
    <t>AUG22-JUL23</t>
  </si>
  <si>
    <t>APR21-MAR23</t>
  </si>
  <si>
    <t>MAR21-FEB23</t>
  </si>
  <si>
    <t>JAN21-DEC22</t>
  </si>
  <si>
    <t>JUN21-MAY22</t>
  </si>
  <si>
    <t>JUN22-MAY23</t>
  </si>
  <si>
    <t>Breeze, The Abbotsford EPS 3839</t>
  </si>
  <si>
    <t>OCT21-SEP22</t>
  </si>
  <si>
    <t>Breeze, The Harrison EPS 5220</t>
  </si>
  <si>
    <t>JAN22-DEC22</t>
  </si>
  <si>
    <t>JUN21-AUG22</t>
  </si>
  <si>
    <t>JAN21-FEB22</t>
  </si>
  <si>
    <t>APR22-MAR24</t>
  </si>
  <si>
    <t>JAN21-DEC21</t>
  </si>
  <si>
    <t>SEP21-AUG22</t>
  </si>
  <si>
    <t>SEP21-AUG23</t>
  </si>
  <si>
    <t>MAY22-MAY23</t>
  </si>
  <si>
    <t>Cliffs, The EPS 3450</t>
  </si>
  <si>
    <t>APR20-MAR23</t>
  </si>
  <si>
    <t>Delia &amp; Taji Residence</t>
  </si>
  <si>
    <t>Downes Road Estates</t>
  </si>
  <si>
    <t>FEB22-JAN23</t>
  </si>
  <si>
    <t>NOV21-OCT23</t>
  </si>
  <si>
    <t>Edge, The EPS 7448</t>
  </si>
  <si>
    <t>MAY21-APR22</t>
  </si>
  <si>
    <t>MAY22-APR23</t>
  </si>
  <si>
    <t>Elliot, The EPS 6791</t>
  </si>
  <si>
    <t>FEB21-MAR22</t>
  </si>
  <si>
    <t>Evergreens at Ensely, The</t>
  </si>
  <si>
    <t>MAR22-FEB24</t>
  </si>
  <si>
    <t>NOV21-OCT22</t>
  </si>
  <si>
    <t>Grandview Ridge Estates LMS 3112</t>
  </si>
  <si>
    <t>GRM - BC HYDRO</t>
  </si>
  <si>
    <t>APR22-OCT22</t>
  </si>
  <si>
    <t>JAN23-DEC23</t>
  </si>
  <si>
    <t>JAN20-DEC22</t>
  </si>
  <si>
    <t>JUL22-JUN23</t>
  </si>
  <si>
    <t>Maples, The BCS 1586</t>
  </si>
  <si>
    <t>McLean Residence</t>
  </si>
  <si>
    <t>Molson</t>
  </si>
  <si>
    <t>Moore Residence</t>
  </si>
  <si>
    <t>DEC21-NOV22</t>
  </si>
  <si>
    <t>Parkview Place LMS 223</t>
  </si>
  <si>
    <t>Pearl Gate - Rona Abbotsford</t>
  </si>
  <si>
    <t>APR21-OCT21</t>
  </si>
  <si>
    <t>Pearl Gate - Rona Chilliwack</t>
  </si>
  <si>
    <t>JUL21-JUN23</t>
  </si>
  <si>
    <t>MAR21-NOV21</t>
  </si>
  <si>
    <t>MAR22-NOV22</t>
  </si>
  <si>
    <t>Regent, The BCS 2608</t>
  </si>
  <si>
    <t>Ridge, The EPS 1867</t>
  </si>
  <si>
    <t>JUN21-MAR22</t>
  </si>
  <si>
    <t>APR20-MAR22</t>
  </si>
  <si>
    <t>Rogers/Manj Residence</t>
  </si>
  <si>
    <t>JUL21-JUN22</t>
  </si>
  <si>
    <t>JUN22-APR23</t>
  </si>
  <si>
    <t>APR21-FEB22</t>
  </si>
  <si>
    <t>MAR22-MAR23</t>
  </si>
  <si>
    <t>MAR21-OCT21</t>
  </si>
  <si>
    <t>MAR22-OCT22</t>
  </si>
  <si>
    <t>Station, The Apartments A &amp; B</t>
  </si>
  <si>
    <t>SEP21-DEC21</t>
  </si>
  <si>
    <t>JUN21-FEB23</t>
  </si>
  <si>
    <t>Twelve Corners NW 2939</t>
  </si>
  <si>
    <t>Woods, The BCS 2235</t>
  </si>
  <si>
    <t>FEB21-JAN22</t>
  </si>
  <si>
    <t>ROMANY</t>
  </si>
  <si>
    <t>AGA</t>
  </si>
  <si>
    <t>NATHAN</t>
  </si>
  <si>
    <t>Base 10 Living - show home</t>
  </si>
  <si>
    <t>Wisteria Heights LMS BCS 2819</t>
  </si>
  <si>
    <t>Monthly</t>
  </si>
  <si>
    <t>Yearly</t>
  </si>
  <si>
    <t>TOTAL 2020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</si>
  <si>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</si>
  <si>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</si>
  <si>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</si>
  <si>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</si>
  <si>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</si>
  <si>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</si>
  <si>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</si>
  <si>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</si>
  <si>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</si>
  <si>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</si>
  <si>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</si>
  <si>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</si>
  <si>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Peters Residence</t>
  </si>
  <si>
    <t>EMPLOYEE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</si>
  <si>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</si>
  <si>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</si>
  <si>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</si>
  <si>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</si>
  <si>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</si>
  <si>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</si>
  <si>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</si>
  <si>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</si>
  <si>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</si>
  <si>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</si>
  <si>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</si>
  <si>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</si>
  <si>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Allinott, Nick</t>
  </si>
  <si>
    <t xml:space="preserve">Barrett, North </t>
  </si>
  <si>
    <t>Black, Jacob</t>
  </si>
  <si>
    <t>Bryne,Kelly</t>
  </si>
  <si>
    <t>Charlebois, Danae</t>
  </si>
  <si>
    <t>Chauvin, Alethea</t>
  </si>
  <si>
    <t>Coutu, Ian</t>
  </si>
  <si>
    <t xml:space="preserve">Cormack, Amara </t>
  </si>
  <si>
    <t>Davison, Courteney</t>
  </si>
  <si>
    <t>Flokstra, Levi</t>
  </si>
  <si>
    <t>Gardner, Lisa</t>
  </si>
  <si>
    <t>Guenter, Julian</t>
  </si>
  <si>
    <t xml:space="preserve">Harte, Alex </t>
  </si>
  <si>
    <t>Hawkins, Leslie</t>
  </si>
  <si>
    <t>Hodgson, Steven</t>
  </si>
  <si>
    <t xml:space="preserve">Jermann, Keili </t>
  </si>
  <si>
    <t>Kiss, Antoinette</t>
  </si>
  <si>
    <t>Kruusimagi, Enno</t>
  </si>
  <si>
    <t>Lubben, Ben</t>
  </si>
  <si>
    <t>Mayer, Cam</t>
  </si>
  <si>
    <t>Mercredi, Austin</t>
  </si>
  <si>
    <t xml:space="preserve">Neely, Thomas </t>
  </si>
  <si>
    <t>Pratt, James</t>
  </si>
  <si>
    <t>Ramirez, Cesar</t>
  </si>
  <si>
    <t>Rosvold, Calvin</t>
  </si>
  <si>
    <t>Rowley, Caleb</t>
  </si>
  <si>
    <t>Rumford, Matthew</t>
  </si>
  <si>
    <t>Sandy, Keena</t>
  </si>
  <si>
    <t>Siemens, Colton</t>
  </si>
  <si>
    <t>Schroeder, Zachary</t>
  </si>
  <si>
    <t>Sloan, Stephen</t>
  </si>
  <si>
    <t>Stahl, Cole</t>
  </si>
  <si>
    <t>Stair, Matthew</t>
  </si>
  <si>
    <t>Tegg, Alfie</t>
  </si>
  <si>
    <t>Vargas, Yanik</t>
  </si>
  <si>
    <t>Wall, Lucas</t>
  </si>
  <si>
    <t>Walker, Kala</t>
  </si>
  <si>
    <t>Walton, Brent</t>
  </si>
  <si>
    <t>Wolf, Mackenzie</t>
  </si>
  <si>
    <t>TOTAL</t>
  </si>
  <si>
    <t>2022 TOTAL HOURS</t>
  </si>
  <si>
    <t>Simon, Janelle</t>
  </si>
  <si>
    <t>HOURS</t>
  </si>
  <si>
    <t>DATE RANGE</t>
  </si>
  <si>
    <t>2022 CONTRACT START</t>
  </si>
  <si>
    <t>2021 CONTRACT START</t>
  </si>
  <si>
    <t>SITE</t>
  </si>
  <si>
    <t>ANNUAL $</t>
  </si>
  <si>
    <t>2023 CONTRACT START</t>
  </si>
  <si>
    <t>2024 CONTRACT START</t>
  </si>
  <si>
    <t>Cooper Equipment</t>
  </si>
  <si>
    <t>GEC Office</t>
  </si>
  <si>
    <t>Grandview Ridge</t>
  </si>
  <si>
    <t xml:space="preserve">Randhawa Residence </t>
  </si>
  <si>
    <t>Rona (Abbotsford)</t>
  </si>
  <si>
    <t>Rona (Chilliwack)</t>
  </si>
  <si>
    <t>Beck, Brett</t>
  </si>
  <si>
    <t>Johnston, Galen</t>
  </si>
  <si>
    <t>Sturat, Romany</t>
  </si>
  <si>
    <t>Young, Tyler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</si>
</sst>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Geometr706 Md BT"/>
      <family val="2"/>
    </font>
    <font>
      <sz val="11"/>
      <color theme="1"/>
      <name val="Geometr706 Md BT"/>
      <family val="2"/>
    </font>
    <font>
      <sz val="10"/>
      <color theme="1"/>
      <name val="Geometr706 Md BT"/>
      <family val="2"/>
    </font>
    <font>
      <sz val="11"/>
      <name val="Geometr706 Md BT"/>
      <family val="2"/>
    </font>
    <font>
      <sz val="10"/>
      <name val="Geometr706 Md BT"/>
      <family val="2"/>
    </font>
    <font>
      <sz val="10"/>
      <color theme="1"/>
      <name val="Calibri"/>
      <family val="2"/>
      <scheme val="minor"/>
    </font>
    <font>
      <sz val="9"/>
      <color theme="1"/>
      <name val="Geometr706 Md BT"/>
      <family val="2"/>
    </font>
    <font>
      <sz val="14"/>
      <color theme="1"/>
      <name val="Geometr706 Md BT"/>
      <family val="2"/>
    </font>
    <font>
      <sz val="10"/>
      <color rgb="FF333333"/>
      <name val="Geometr706 Md BT"/>
      <family val="2"/>
    </font>
    <font>
      <sz val="8"/>
      <name val="Calibri"/>
      <family val="2"/>
      <scheme val="minor"/>
    </font>
    <font>
      <sz val="10"/>
      <color rgb="FF000000"/>
      <name val="Geometr706 Md BT"/>
      <family val="2"/>
    </font>
    <font>
      <sz val="13"/>
      <color theme="1"/>
      <name val="Geometr706 Md BT"/>
      <family val="2"/>
    </font>
    <font>
      <sz val="20"/>
      <name val="Geometr706 Md BT"/>
      <family val="2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3">
    <xf numFmtId="0" fontId="0" fillId="0" borderId="0" xfId="0"/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49" fontId="5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left" vertical="center"/>
    </xf>
    <xf numFmtId="49" fontId="5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/>
    <xf numFmtId="0" fontId="3" fillId="0" borderId="0" xfId="0" applyFont="1" applyAlignment="1" applyProtection="1">
      <alignment horizontal="left" wrapText="1"/>
      <protection locked="0"/>
    </xf>
    <xf numFmtId="0" fontId="4" fillId="3" borderId="0" xfId="0" applyFont="1" applyFill="1"/>
    <xf numFmtId="0" fontId="7" fillId="0" borderId="0" xfId="0" applyFont="1"/>
    <xf numFmtId="0" fontId="4" fillId="3" borderId="2" xfId="0" applyFont="1" applyFill="1" applyBorder="1" applyAlignment="1" applyProtection="1">
      <alignment horizontal="left" wrapText="1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>
      <protection locked="0"/>
    </xf>
    <xf numFmtId="0" fontId="4" fillId="4" borderId="2" xfId="0" applyFont="1" applyFill="1" applyBorder="1"/>
    <xf numFmtId="0" fontId="4" fillId="3" borderId="2" xfId="0" applyFont="1" applyFill="1" applyBorder="1"/>
    <xf numFmtId="0" fontId="4" fillId="4" borderId="0" xfId="0" applyFont="1" applyFill="1"/>
    <xf numFmtId="49" fontId="6" fillId="0" borderId="0" xfId="0" applyNumberFormat="1" applyFont="1"/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4" fillId="0" borderId="3" xfId="0" applyFont="1" applyBorder="1"/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44" fontId="4" fillId="5" borderId="2" xfId="0" applyNumberFormat="1" applyFont="1" applyFill="1" applyBorder="1" applyAlignment="1" applyProtection="1">
      <alignment horizontal="left"/>
      <protection locked="0"/>
    </xf>
    <xf numFmtId="44" fontId="10" fillId="5" borderId="2" xfId="0" applyNumberFormat="1" applyFont="1" applyFill="1" applyBorder="1" applyAlignment="1">
      <alignment horizontal="left"/>
    </xf>
    <xf numFmtId="15" fontId="6" fillId="5" borderId="2" xfId="0" applyNumberFormat="1" applyFont="1" applyFill="1" applyBorder="1" applyAlignment="1">
      <alignment horizontal="left"/>
    </xf>
    <xf numFmtId="44" fontId="6" fillId="5" borderId="2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44" fontId="4" fillId="5" borderId="2" xfId="0" applyNumberFormat="1" applyFont="1" applyFill="1" applyBorder="1" applyAlignment="1">
      <alignment horizontal="left"/>
    </xf>
    <xf numFmtId="0" fontId="4" fillId="6" borderId="2" xfId="0" applyFont="1" applyFill="1" applyBorder="1" applyAlignment="1" applyProtection="1">
      <alignment horizontal="left"/>
      <protection locked="0"/>
    </xf>
    <xf numFmtId="44" fontId="4" fillId="6" borderId="2" xfId="0" applyNumberFormat="1" applyFont="1" applyFill="1" applyBorder="1" applyAlignment="1" applyProtection="1">
      <alignment horizontal="left"/>
      <protection locked="0"/>
    </xf>
    <xf numFmtId="44" fontId="6" fillId="6" borderId="2" xfId="0" applyNumberFormat="1" applyFont="1" applyFill="1" applyBorder="1" applyAlignment="1">
      <alignment horizontal="left"/>
    </xf>
    <xf numFmtId="44" fontId="6" fillId="6" borderId="2" xfId="0" applyNumberFormat="1" applyFont="1" applyFill="1" applyBorder="1" applyAlignment="1" applyProtection="1">
      <alignment horizontal="left"/>
      <protection locked="0"/>
    </xf>
    <xf numFmtId="15" fontId="6" fillId="6" borderId="2" xfId="0" applyNumberFormat="1" applyFont="1" applyFill="1" applyBorder="1" applyAlignment="1">
      <alignment horizontal="left"/>
    </xf>
    <xf numFmtId="6" fontId="6" fillId="6" borderId="2" xfId="0" applyNumberFormat="1" applyFont="1" applyFill="1" applyBorder="1" applyAlignment="1" applyProtection="1">
      <alignment horizontal="left"/>
      <protection locked="0"/>
    </xf>
    <xf numFmtId="44" fontId="4" fillId="6" borderId="2" xfId="0" applyNumberFormat="1" applyFont="1" applyFill="1" applyBorder="1" applyAlignment="1">
      <alignment horizontal="left"/>
    </xf>
    <xf numFmtId="44" fontId="4" fillId="7" borderId="2" xfId="0" applyNumberFormat="1" applyFont="1" applyFill="1" applyBorder="1" applyAlignment="1" applyProtection="1">
      <alignment horizontal="left"/>
      <protection locked="0"/>
    </xf>
    <xf numFmtId="44" fontId="6" fillId="7" borderId="2" xfId="0" applyNumberFormat="1" applyFont="1" applyFill="1" applyBorder="1" applyAlignment="1">
      <alignment horizontal="left"/>
    </xf>
    <xf numFmtId="44" fontId="6" fillId="7" borderId="2" xfId="0" applyNumberFormat="1" applyFont="1" applyFill="1" applyBorder="1" applyAlignment="1" applyProtection="1">
      <alignment horizontal="left"/>
      <protection locked="0"/>
    </xf>
    <xf numFmtId="6" fontId="6" fillId="7" borderId="2" xfId="0" applyNumberFormat="1" applyFont="1" applyFill="1" applyBorder="1" applyAlignment="1" applyProtection="1">
      <alignment horizontal="left"/>
      <protection locked="0"/>
    </xf>
    <xf numFmtId="44" fontId="4" fillId="7" borderId="2" xfId="0" applyNumberFormat="1" applyFont="1" applyFill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left"/>
      <protection locked="0"/>
    </xf>
    <xf numFmtId="44" fontId="2" fillId="6" borderId="2" xfId="0" applyNumberFormat="1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44" fontId="2" fillId="7" borderId="2" xfId="0" applyNumberFormat="1" applyFont="1" applyFill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 vertical="center" wrapText="1"/>
      <protection locked="0"/>
    </xf>
    <xf numFmtId="164" fontId="4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Border="1" applyAlignment="1">
      <alignment horizontal="left" vertical="center"/>
    </xf>
    <xf numFmtId="0" fontId="4" fillId="8" borderId="2" xfId="0" applyFont="1" applyFill="1" applyBorder="1" applyAlignment="1" applyProtection="1">
      <alignment horizontal="left" wrapText="1"/>
      <protection locked="0"/>
    </xf>
    <xf numFmtId="164" fontId="4" fillId="0" borderId="2" xfId="0" applyNumberFormat="1" applyFont="1" applyBorder="1" applyAlignment="1" applyProtection="1">
      <alignment horizontal="left" vertical="top" wrapText="1"/>
      <protection locked="0"/>
    </xf>
    <xf numFmtId="164" fontId="4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/>
    <xf numFmtId="0" fontId="4" fillId="5" borderId="2" xfId="0" applyFont="1" applyFill="1" applyBorder="1"/>
    <xf numFmtId="0" fontId="4" fillId="5" borderId="0" xfId="0" applyFont="1" applyFill="1"/>
    <xf numFmtId="0" fontId="4" fillId="9" borderId="2" xfId="0" applyFont="1" applyFill="1" applyBorder="1"/>
    <xf numFmtId="0" fontId="4" fillId="9" borderId="0" xfId="0" applyFont="1" applyFill="1"/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4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/>
    <xf numFmtId="0" fontId="4" fillId="10" borderId="0" xfId="0" applyFont="1" applyFill="1"/>
    <xf numFmtId="49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/>
    <xf numFmtId="0" fontId="0" fillId="6" borderId="0" xfId="0" applyFill="1"/>
    <xf numFmtId="49" fontId="9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/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 applyProtection="1">
      <alignment horizontal="right" vertical="center" wrapText="1"/>
      <protection locked="0"/>
    </xf>
    <xf numFmtId="0" fontId="4" fillId="5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49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11" borderId="2" xfId="0" applyNumberFormat="1" applyFont="1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 applyProtection="1">
      <alignment horizontal="right" vertical="center" wrapText="1"/>
      <protection locked="0"/>
    </xf>
    <xf numFmtId="0" fontId="4" fillId="11" borderId="2" xfId="0" applyFont="1" applyFill="1" applyBorder="1" applyAlignment="1">
      <alignment horizontal="right" vertical="center"/>
    </xf>
    <xf numFmtId="0" fontId="4" fillId="11" borderId="0" xfId="0" applyFont="1" applyFill="1" applyAlignment="1" applyProtection="1">
      <alignment horizontal="left" vertical="top" wrapText="1"/>
      <protection locked="0"/>
    </xf>
    <xf numFmtId="0" fontId="4" fillId="11" borderId="0" xfId="0" applyFont="1" applyFill="1" applyAlignment="1" applyProtection="1">
      <alignment horizontal="left" wrapText="1"/>
      <protection locked="0"/>
    </xf>
    <xf numFmtId="0" fontId="4" fillId="11" borderId="0" xfId="0" applyFont="1" applyFill="1"/>
    <xf numFmtId="49" fontId="6" fillId="11" borderId="0" xfId="1" applyNumberFormat="1" applyFont="1" applyFill="1" applyBorder="1" applyAlignment="1">
      <alignment horizontal="left" vertical="center"/>
    </xf>
    <xf numFmtId="49" fontId="6" fillId="11" borderId="0" xfId="0" applyNumberFormat="1" applyFont="1" applyFill="1"/>
    <xf numFmtId="0" fontId="4" fillId="11" borderId="0" xfId="0" applyFont="1" applyFill="1" applyAlignment="1">
      <alignment vertical="center"/>
    </xf>
    <xf numFmtId="49" fontId="4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>
      <alignment horizontal="right" vertical="center"/>
    </xf>
    <xf numFmtId="0" fontId="4" fillId="11" borderId="0" xfId="0" applyFont="1" applyFill="1" applyAlignment="1">
      <alignment horizontal="right" vertical="center"/>
    </xf>
    <xf numFmtId="0" fontId="4" fillId="11" borderId="4" xfId="0" applyFont="1" applyFill="1" applyBorder="1" applyAlignment="1">
      <alignment horizontal="right" vertical="center"/>
    </xf>
    <xf numFmtId="49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Alignment="1">
      <alignment horizontal="right" vertical="center"/>
    </xf>
    <xf numFmtId="0" fontId="4" fillId="12" borderId="0" xfId="0" applyFont="1" applyFill="1"/>
    <xf numFmtId="0" fontId="6" fillId="3" borderId="2" xfId="0" applyFont="1" applyFill="1" applyBorder="1"/>
    <xf numFmtId="0" fontId="3" fillId="13" borderId="2" xfId="0" applyFont="1" applyFill="1" applyBorder="1" applyAlignment="1" applyProtection="1">
      <alignment horizontal="left" wrapText="1"/>
      <protection locked="0"/>
    </xf>
    <xf numFmtId="0" fontId="3" fillId="13" borderId="2" xfId="0" applyFont="1" applyFill="1" applyBorder="1" applyAlignment="1" applyProtection="1">
      <alignment horizontal="left" vertical="top" wrapText="1"/>
      <protection locked="0"/>
    </xf>
    <xf numFmtId="0" fontId="3" fillId="14" borderId="2" xfId="0" applyFont="1" applyFill="1" applyBorder="1" applyAlignment="1" applyProtection="1">
      <alignment horizontal="left" wrapText="1"/>
      <protection locked="0"/>
    </xf>
    <xf numFmtId="0" fontId="3" fillId="15" borderId="2" xfId="0" applyFont="1" applyFill="1" applyBorder="1" applyAlignment="1" applyProtection="1">
      <alignment horizontal="left" wrapText="1"/>
      <protection locked="0"/>
    </xf>
    <xf numFmtId="0" fontId="3" fillId="15" borderId="2" xfId="0" applyFont="1" applyFill="1" applyBorder="1" applyAlignment="1" applyProtection="1">
      <alignment horizontal="left" vertical="top" wrapText="1"/>
      <protection locked="0"/>
    </xf>
    <xf numFmtId="0" fontId="3" fillId="15" borderId="2" xfId="0" applyFont="1" applyFill="1" applyBorder="1" applyProtection="1">
      <protection locked="0"/>
    </xf>
    <xf numFmtId="0" fontId="4" fillId="0" borderId="2" xfId="0" applyFont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2" fillId="16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4" fillId="17" borderId="2" xfId="0" applyFont="1" applyFill="1" applyBorder="1"/>
    <xf numFmtId="0" fontId="4" fillId="17" borderId="5" xfId="0" applyFont="1" applyFill="1" applyBorder="1"/>
    <xf numFmtId="0" fontId="4" fillId="0" borderId="5" xfId="0" applyFont="1" applyBorder="1"/>
    <xf numFmtId="0" fontId="5" fillId="0" borderId="0" xfId="0" applyFont="1"/>
    <xf numFmtId="0" fontId="4" fillId="18" borderId="2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3" fillId="9" borderId="2" xfId="0" applyFont="1" applyFill="1" applyBorder="1"/>
    <xf numFmtId="0" fontId="3" fillId="3" borderId="2" xfId="0" applyFont="1" applyFill="1" applyBorder="1"/>
    <xf numFmtId="0" fontId="3" fillId="5" borderId="2" xfId="0" applyFont="1" applyFill="1" applyBorder="1"/>
    <xf numFmtId="0" fontId="3" fillId="11" borderId="2" xfId="0" applyFont="1" applyFill="1" applyBorder="1"/>
    <xf numFmtId="0" fontId="4" fillId="11" borderId="2" xfId="0" applyFont="1" applyFill="1" applyBorder="1"/>
    <xf numFmtId="0" fontId="13" fillId="18" borderId="2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right" wrapText="1"/>
      <protection locked="0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mruColors>
      <color rgb="FF66FF66"/>
      <color rgb="FF66FF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5ECC-7835-42EF-94F1-B4C3E343C5CE}">
  <dimension ref="A1:AN281"/>
  <sheetViews>
    <sheetView tabSelected="1" workbookViewId="0">
      <pane ySplit="1" topLeftCell="A53" activePane="bottomLeft" state="frozen"/>
      <selection pane="bottomLeft" activeCell="P70" sqref="P70"/>
    </sheetView>
  </sheetViews>
  <sheetFormatPr defaultColWidth="8.7109375" defaultRowHeight="16.5" x14ac:dyDescent="0.3"/>
  <cols>
    <col min="1" max="1" width="50.28515625" style="9" customWidth="1"/>
    <col min="2" max="2" width="8.7109375" style="12" customWidth="1"/>
    <col min="3" max="3" width="8.7109375" style="72" customWidth="1"/>
    <col min="4" max="4" width="8.7109375" style="74" customWidth="1"/>
    <col min="5" max="5" width="8.7109375" style="14" customWidth="1"/>
    <col min="6" max="6" width="8.7109375" style="72" customWidth="1"/>
    <col min="7" max="7" width="8.7109375" style="74" customWidth="1"/>
    <col min="8" max="8" width="8.7109375" style="14" customWidth="1"/>
    <col min="9" max="9" width="8.7109375" style="72" customWidth="1"/>
    <col min="10" max="10" width="8.7109375" style="74" customWidth="1"/>
    <col min="11" max="11" width="8.7109375" style="14" customWidth="1"/>
    <col min="12" max="12" width="8.7109375" style="72" customWidth="1"/>
    <col min="13" max="13" width="8.7109375" style="74" customWidth="1"/>
    <col min="14" max="14" width="8.7109375" style="14" customWidth="1"/>
    <col min="15" max="15" width="8.7109375" style="72" customWidth="1"/>
    <col min="16" max="16" width="8.7109375" style="74" customWidth="1"/>
    <col min="17" max="17" width="8.7109375" style="14" customWidth="1"/>
    <col min="18" max="18" width="8.7109375" style="72" customWidth="1"/>
    <col min="19" max="19" width="8.7109375" style="74" customWidth="1"/>
    <col min="20" max="20" width="8.7109375" style="14" customWidth="1"/>
    <col min="21" max="21" width="8.7109375" style="72" customWidth="1"/>
    <col min="22" max="22" width="8.7109375" style="74" customWidth="1"/>
    <col min="23" max="23" width="8.7109375" style="14" customWidth="1"/>
    <col min="24" max="24" width="8.7109375" style="72" customWidth="1"/>
    <col min="25" max="25" width="8.7109375" style="74" customWidth="1"/>
    <col min="26" max="26" width="8.7109375" style="14" customWidth="1"/>
    <col min="27" max="27" width="8.7109375" style="72" customWidth="1"/>
    <col min="28" max="28" width="8.7109375" style="74" customWidth="1"/>
    <col min="29" max="29" width="8.7109375" style="14" customWidth="1"/>
    <col min="30" max="30" width="8.7109375" style="72" customWidth="1"/>
    <col min="31" max="31" width="8.7109375" style="74" customWidth="1"/>
    <col min="32" max="32" width="8.7109375" style="14" customWidth="1"/>
    <col min="33" max="33" width="8.7109375" style="72" customWidth="1"/>
    <col min="34" max="34" width="8.7109375" style="74" customWidth="1"/>
    <col min="35" max="35" width="8.7109375" style="14" customWidth="1"/>
    <col min="36" max="36" width="8.7109375" style="72" customWidth="1"/>
    <col min="37" max="37" width="8.7109375" style="74" customWidth="1"/>
    <col min="38" max="38" width="16.7109375" style="21" customWidth="1"/>
    <col min="39" max="39" width="15.85546875" style="81" customWidth="1"/>
    <col min="40" max="40" width="15.7109375" style="84" customWidth="1"/>
  </cols>
  <sheetData>
    <row r="1" spans="1:40" s="15" customFormat="1" ht="31.5" customHeight="1" x14ac:dyDescent="0.2">
      <c r="A1" s="76" t="s">
        <v>0</v>
      </c>
      <c r="B1" s="23" t="s">
        <v>117</v>
      </c>
      <c r="C1" s="75" t="s">
        <v>118</v>
      </c>
      <c r="D1" s="77" t="s">
        <v>143</v>
      </c>
      <c r="E1" s="23" t="s">
        <v>119</v>
      </c>
      <c r="F1" s="75" t="s">
        <v>120</v>
      </c>
      <c r="G1" s="77" t="s">
        <v>144</v>
      </c>
      <c r="H1" s="23" t="s">
        <v>121</v>
      </c>
      <c r="I1" s="75" t="s">
        <v>122</v>
      </c>
      <c r="J1" s="77" t="s">
        <v>145</v>
      </c>
      <c r="K1" s="23" t="s">
        <v>123</v>
      </c>
      <c r="L1" s="75" t="s">
        <v>124</v>
      </c>
      <c r="M1" s="77" t="s">
        <v>146</v>
      </c>
      <c r="N1" s="23" t="s">
        <v>115</v>
      </c>
      <c r="O1" s="75" t="s">
        <v>116</v>
      </c>
      <c r="P1" s="77" t="s">
        <v>147</v>
      </c>
      <c r="Q1" s="23" t="s">
        <v>125</v>
      </c>
      <c r="R1" s="75" t="s">
        <v>126</v>
      </c>
      <c r="S1" s="77" t="s">
        <v>148</v>
      </c>
      <c r="T1" s="23" t="s">
        <v>127</v>
      </c>
      <c r="U1" s="75" t="s">
        <v>128</v>
      </c>
      <c r="V1" s="77" t="s">
        <v>149</v>
      </c>
      <c r="W1" s="23" t="s">
        <v>129</v>
      </c>
      <c r="X1" s="75" t="s">
        <v>130</v>
      </c>
      <c r="Y1" s="77" t="s">
        <v>150</v>
      </c>
      <c r="Z1" s="23" t="s">
        <v>131</v>
      </c>
      <c r="AA1" s="75" t="s">
        <v>132</v>
      </c>
      <c r="AB1" s="77" t="s">
        <v>151</v>
      </c>
      <c r="AC1" s="23" t="s">
        <v>133</v>
      </c>
      <c r="AD1" s="75" t="s">
        <v>134</v>
      </c>
      <c r="AE1" s="77" t="s">
        <v>152</v>
      </c>
      <c r="AF1" s="23" t="s">
        <v>135</v>
      </c>
      <c r="AG1" s="75" t="s">
        <v>136</v>
      </c>
      <c r="AH1" s="77" t="s">
        <v>153</v>
      </c>
      <c r="AI1" s="23" t="s">
        <v>137</v>
      </c>
      <c r="AJ1" s="75" t="s">
        <v>138</v>
      </c>
      <c r="AK1" s="77" t="s">
        <v>154</v>
      </c>
      <c r="AL1" s="78" t="s">
        <v>140</v>
      </c>
      <c r="AM1" s="82" t="s">
        <v>141</v>
      </c>
      <c r="AN1" s="79" t="s">
        <v>142</v>
      </c>
    </row>
    <row r="2" spans="1:40" x14ac:dyDescent="0.3">
      <c r="A2" s="118" t="s">
        <v>1</v>
      </c>
      <c r="B2" s="16"/>
      <c r="C2" s="71">
        <v>7.0000000000000007E-2</v>
      </c>
      <c r="D2" s="73"/>
      <c r="E2" s="20"/>
      <c r="F2" s="71">
        <v>0.27</v>
      </c>
      <c r="G2" s="73"/>
      <c r="H2" s="20"/>
      <c r="I2" s="71"/>
      <c r="J2" s="73"/>
      <c r="K2" s="20"/>
      <c r="L2" s="71"/>
      <c r="M2" s="73"/>
      <c r="N2" s="16"/>
      <c r="O2" s="71"/>
      <c r="P2" s="73"/>
      <c r="Q2" s="20"/>
      <c r="R2" s="71"/>
      <c r="S2" s="73"/>
      <c r="T2" s="20"/>
      <c r="U2" s="71"/>
      <c r="V2" s="73"/>
      <c r="W2" s="20"/>
      <c r="X2" s="71"/>
      <c r="Y2" s="73"/>
      <c r="Z2" s="16">
        <v>2.5499999999999998</v>
      </c>
      <c r="AA2" s="71">
        <v>10.3</v>
      </c>
      <c r="AB2" s="73"/>
      <c r="AC2" s="20">
        <v>1.9</v>
      </c>
      <c r="AD2" s="71"/>
      <c r="AE2" s="73"/>
      <c r="AF2" s="20">
        <v>2.2200000000000002</v>
      </c>
      <c r="AG2" s="71"/>
      <c r="AH2" s="73"/>
      <c r="AI2" s="20"/>
      <c r="AJ2" s="71"/>
      <c r="AK2" s="73"/>
      <c r="AL2" s="19">
        <f>SUM(B2, E2, H2, K2, N2, Q2, T2, W2, Z2, AC2, AF2, AI2)</f>
        <v>6.67</v>
      </c>
      <c r="AM2" s="83">
        <f>SUM(C2, F2, I2, L2, O2, R2, U2, X2, AA2, AD2, AG2, AJ2)</f>
        <v>10.64</v>
      </c>
      <c r="AN2" s="80">
        <f>SUM(D2, G2, J2, M2, P2, S2, V2, Y2, AB2, AE2, AH2, AK2)</f>
        <v>0</v>
      </c>
    </row>
    <row r="3" spans="1:40" x14ac:dyDescent="0.3">
      <c r="A3" s="118" t="s">
        <v>2</v>
      </c>
      <c r="B3" s="16">
        <v>0.47</v>
      </c>
      <c r="C3" s="71">
        <v>0.15</v>
      </c>
      <c r="D3" s="73"/>
      <c r="E3" s="20">
        <v>0.2</v>
      </c>
      <c r="F3" s="71">
        <v>0.15</v>
      </c>
      <c r="G3" s="73"/>
      <c r="H3" s="20"/>
      <c r="I3" s="71"/>
      <c r="J3" s="73"/>
      <c r="K3" s="20"/>
      <c r="L3" s="71"/>
      <c r="M3" s="73"/>
      <c r="N3" s="16"/>
      <c r="O3" s="71"/>
      <c r="P3" s="73"/>
      <c r="Q3" s="20"/>
      <c r="R3" s="71"/>
      <c r="S3" s="73"/>
      <c r="T3" s="20"/>
      <c r="U3" s="71"/>
      <c r="V3" s="73"/>
      <c r="W3" s="20"/>
      <c r="X3" s="71"/>
      <c r="Y3" s="73"/>
      <c r="Z3" s="16">
        <v>9.8699999999999992</v>
      </c>
      <c r="AA3" s="71">
        <v>4.7</v>
      </c>
      <c r="AB3" s="73"/>
      <c r="AC3" s="20">
        <v>14.27</v>
      </c>
      <c r="AD3" s="71">
        <v>1.9</v>
      </c>
      <c r="AE3" s="73"/>
      <c r="AF3" s="20">
        <v>5.92</v>
      </c>
      <c r="AG3" s="71"/>
      <c r="AH3" s="73"/>
      <c r="AI3" s="20">
        <v>2.42</v>
      </c>
      <c r="AJ3" s="71"/>
      <c r="AK3" s="73"/>
      <c r="AL3" s="19">
        <f>SUM(B3, E3, H3, K3, N3, Q3, T3, W3, Z3, AC3, AF3, AI3)</f>
        <v>33.15</v>
      </c>
      <c r="AM3" s="83">
        <f>SUM(C3, F3, I3, L3, O3, R3, U3, X3, AA3, AD3, AG3, AJ3)</f>
        <v>6.9</v>
      </c>
      <c r="AN3" s="80">
        <f t="shared" ref="AN3:AN26" si="0">SUM(D3, G3, J3, M3, P3, S3, V3, Y3, AB3, AE3, AH3, AK3)</f>
        <v>0</v>
      </c>
    </row>
    <row r="4" spans="1:40" x14ac:dyDescent="0.3">
      <c r="A4" s="121" t="s">
        <v>3</v>
      </c>
      <c r="B4" s="16">
        <v>0.83</v>
      </c>
      <c r="C4" s="71">
        <v>1.1299999999999999</v>
      </c>
      <c r="D4" s="73"/>
      <c r="E4" s="20">
        <v>2.92</v>
      </c>
      <c r="F4" s="71">
        <v>7.62</v>
      </c>
      <c r="G4" s="73"/>
      <c r="H4" s="20"/>
      <c r="I4" s="71"/>
      <c r="J4" s="73"/>
      <c r="K4" s="20"/>
      <c r="L4" s="71"/>
      <c r="M4" s="73"/>
      <c r="N4" s="16"/>
      <c r="O4" s="71"/>
      <c r="P4" s="73"/>
      <c r="Q4" s="20"/>
      <c r="R4" s="71"/>
      <c r="S4" s="73"/>
      <c r="T4" s="20"/>
      <c r="U4" s="71"/>
      <c r="V4" s="73"/>
      <c r="W4" s="20"/>
      <c r="X4" s="71"/>
      <c r="Y4" s="73"/>
      <c r="Z4" s="16">
        <v>3.18</v>
      </c>
      <c r="AA4" s="71">
        <v>3.02</v>
      </c>
      <c r="AB4" s="73"/>
      <c r="AC4" s="20">
        <v>2.83</v>
      </c>
      <c r="AD4" s="71"/>
      <c r="AE4" s="73"/>
      <c r="AF4" s="20">
        <v>8.77</v>
      </c>
      <c r="AG4" s="71"/>
      <c r="AH4" s="73"/>
      <c r="AI4" s="20">
        <v>1.5</v>
      </c>
      <c r="AJ4" s="71"/>
      <c r="AK4" s="73"/>
      <c r="AL4" s="19">
        <f>SUM(B4, E4, H4, K4, N4, Q4, T4, W4, Z4, AC4, AF4, AI4)</f>
        <v>20.03</v>
      </c>
      <c r="AM4" s="83">
        <f>SUM(C4, F4, I4, L4, O4, R4, U4, X4, AA4, AD4, AG4, AJ4)</f>
        <v>11.77</v>
      </c>
      <c r="AN4" s="80">
        <f t="shared" si="0"/>
        <v>0</v>
      </c>
    </row>
    <row r="5" spans="1:40" x14ac:dyDescent="0.3">
      <c r="A5" s="121" t="s">
        <v>4</v>
      </c>
      <c r="B5" s="16"/>
      <c r="C5" s="71"/>
      <c r="D5" s="73"/>
      <c r="E5" s="20"/>
      <c r="F5" s="71"/>
      <c r="G5" s="73"/>
      <c r="H5" s="20"/>
      <c r="I5" s="71"/>
      <c r="J5" s="73"/>
      <c r="K5" s="20"/>
      <c r="L5" s="71"/>
      <c r="M5" s="73"/>
      <c r="N5" s="16"/>
      <c r="O5" s="71"/>
      <c r="P5" s="73"/>
      <c r="Q5" s="20"/>
      <c r="R5" s="71"/>
      <c r="S5" s="73"/>
      <c r="T5" s="20"/>
      <c r="U5" s="71"/>
      <c r="V5" s="73"/>
      <c r="W5" s="20"/>
      <c r="X5" s="71"/>
      <c r="Y5" s="73"/>
      <c r="Z5" s="16"/>
      <c r="AA5" s="71">
        <v>0.77</v>
      </c>
      <c r="AB5" s="73"/>
      <c r="AC5" s="20"/>
      <c r="AD5" s="71">
        <v>1.83</v>
      </c>
      <c r="AE5" s="73"/>
      <c r="AF5" s="20">
        <v>0</v>
      </c>
      <c r="AG5" s="71"/>
      <c r="AH5" s="73"/>
      <c r="AI5" s="20"/>
      <c r="AJ5" s="71"/>
      <c r="AK5" s="73"/>
      <c r="AL5" s="19">
        <f t="shared" ref="AL5:AL27" si="1">SUM(B5, E5, H5, K5, N5, Q5, T5, W5, Z5, AC5, AF5, AI5)</f>
        <v>0</v>
      </c>
      <c r="AM5" s="83">
        <f t="shared" ref="AM5:AM27" si="2">SUM(C5, F5, I5, L5, O5, R5, U5, X5, AA5, AD5, AG5, AJ5)</f>
        <v>2.6</v>
      </c>
      <c r="AN5" s="80">
        <f t="shared" si="0"/>
        <v>0</v>
      </c>
    </row>
    <row r="6" spans="1:40" x14ac:dyDescent="0.3">
      <c r="A6" s="120" t="s">
        <v>5</v>
      </c>
      <c r="B6" s="16"/>
      <c r="C6" s="71">
        <v>0.3</v>
      </c>
      <c r="D6" s="73"/>
      <c r="E6" s="20"/>
      <c r="F6" s="71"/>
      <c r="G6" s="73"/>
      <c r="H6" s="20">
        <v>6.12</v>
      </c>
      <c r="I6" s="71">
        <v>2.63</v>
      </c>
      <c r="J6" s="73"/>
      <c r="K6" s="20">
        <v>9.4</v>
      </c>
      <c r="L6" s="71">
        <v>7.25</v>
      </c>
      <c r="M6" s="73"/>
      <c r="N6" s="20">
        <v>0</v>
      </c>
      <c r="O6" s="71">
        <v>10.37</v>
      </c>
      <c r="P6" s="73"/>
      <c r="Q6" s="20">
        <v>8.8699999999999992</v>
      </c>
      <c r="R6" s="71">
        <v>10.9</v>
      </c>
      <c r="S6" s="73"/>
      <c r="T6" s="20">
        <v>8.33</v>
      </c>
      <c r="U6" s="71">
        <v>8.9</v>
      </c>
      <c r="V6" s="73"/>
      <c r="W6" s="20">
        <v>9.17</v>
      </c>
      <c r="X6" s="71">
        <v>10.47</v>
      </c>
      <c r="Y6" s="73"/>
      <c r="Z6" s="16">
        <v>3.4</v>
      </c>
      <c r="AA6" s="71">
        <v>15.77</v>
      </c>
      <c r="AB6" s="73"/>
      <c r="AC6" s="20">
        <v>6.65</v>
      </c>
      <c r="AD6" s="71">
        <v>29.73</v>
      </c>
      <c r="AE6" s="73"/>
      <c r="AF6" s="20">
        <v>8.5299999999999994</v>
      </c>
      <c r="AG6" s="71"/>
      <c r="AH6" s="73"/>
      <c r="AI6" s="20">
        <v>12.5</v>
      </c>
      <c r="AJ6" s="71"/>
      <c r="AK6" s="73"/>
      <c r="AL6" s="19">
        <f t="shared" si="1"/>
        <v>72.97</v>
      </c>
      <c r="AM6" s="83">
        <f t="shared" si="2"/>
        <v>96.32</v>
      </c>
      <c r="AN6" s="80">
        <f t="shared" si="0"/>
        <v>0</v>
      </c>
    </row>
    <row r="7" spans="1:40" x14ac:dyDescent="0.3">
      <c r="A7" s="121" t="s">
        <v>6</v>
      </c>
      <c r="B7" s="16"/>
      <c r="C7" s="71">
        <v>0.02</v>
      </c>
      <c r="D7" s="73"/>
      <c r="E7" s="20"/>
      <c r="F7" s="71">
        <v>0.15</v>
      </c>
      <c r="G7" s="73"/>
      <c r="H7" s="20"/>
      <c r="I7" s="71"/>
      <c r="J7" s="73"/>
      <c r="K7" s="20"/>
      <c r="L7" s="71"/>
      <c r="M7" s="73"/>
      <c r="N7" s="16"/>
      <c r="O7" s="71"/>
      <c r="P7" s="73"/>
      <c r="Q7" s="20"/>
      <c r="R7" s="71"/>
      <c r="S7" s="73"/>
      <c r="T7" s="20"/>
      <c r="U7" s="71"/>
      <c r="V7" s="73"/>
      <c r="W7" s="20"/>
      <c r="X7" s="71"/>
      <c r="Y7" s="73"/>
      <c r="Z7" s="16">
        <v>1.3</v>
      </c>
      <c r="AA7" s="71">
        <v>1.9</v>
      </c>
      <c r="AB7" s="73"/>
      <c r="AC7" s="20">
        <v>1.2</v>
      </c>
      <c r="AD7" s="71">
        <v>4.2699999999999996</v>
      </c>
      <c r="AE7" s="73"/>
      <c r="AF7" s="20">
        <v>1.05</v>
      </c>
      <c r="AG7" s="71"/>
      <c r="AH7" s="73"/>
      <c r="AI7" s="20">
        <v>1.23</v>
      </c>
      <c r="AJ7" s="71"/>
      <c r="AK7" s="73"/>
      <c r="AL7" s="19">
        <f t="shared" si="1"/>
        <v>4.7799999999999994</v>
      </c>
      <c r="AM7" s="83">
        <f t="shared" si="2"/>
        <v>6.34</v>
      </c>
      <c r="AN7" s="80">
        <f t="shared" si="0"/>
        <v>0</v>
      </c>
    </row>
    <row r="8" spans="1:40" x14ac:dyDescent="0.3">
      <c r="A8" s="118" t="s">
        <v>113</v>
      </c>
      <c r="B8" s="16"/>
      <c r="C8" s="71"/>
      <c r="D8" s="73"/>
      <c r="E8" s="20"/>
      <c r="F8" s="71">
        <v>1.75</v>
      </c>
      <c r="G8" s="73"/>
      <c r="H8" s="20"/>
      <c r="I8" s="71"/>
      <c r="J8" s="73"/>
      <c r="K8" s="20"/>
      <c r="L8" s="71"/>
      <c r="M8" s="73"/>
      <c r="N8" s="20">
        <v>87.3</v>
      </c>
      <c r="O8" s="71">
        <v>12.13</v>
      </c>
      <c r="P8" s="73"/>
      <c r="Q8" s="20">
        <v>0</v>
      </c>
      <c r="R8" s="71">
        <v>44.7</v>
      </c>
      <c r="S8" s="73"/>
      <c r="T8" s="20">
        <v>0</v>
      </c>
      <c r="U8" s="71">
        <v>28.57</v>
      </c>
      <c r="V8" s="73"/>
      <c r="W8" s="20">
        <v>14.38</v>
      </c>
      <c r="X8" s="71">
        <v>59</v>
      </c>
      <c r="Y8" s="73"/>
      <c r="Z8" s="16">
        <v>29.8</v>
      </c>
      <c r="AA8" s="71">
        <v>62.6</v>
      </c>
      <c r="AB8" s="73"/>
      <c r="AC8" s="20">
        <v>4.43</v>
      </c>
      <c r="AD8" s="71">
        <v>45.77</v>
      </c>
      <c r="AE8" s="73"/>
      <c r="AF8" s="20">
        <v>38.68</v>
      </c>
      <c r="AG8" s="71"/>
      <c r="AH8" s="73"/>
      <c r="AI8" s="20"/>
      <c r="AJ8" s="71"/>
      <c r="AK8" s="73"/>
      <c r="AL8" s="19">
        <f t="shared" si="1"/>
        <v>174.59</v>
      </c>
      <c r="AM8" s="83">
        <f t="shared" si="2"/>
        <v>254.52</v>
      </c>
      <c r="AN8" s="80">
        <f t="shared" si="0"/>
        <v>0</v>
      </c>
    </row>
    <row r="9" spans="1:40" x14ac:dyDescent="0.3">
      <c r="A9" s="121" t="s">
        <v>7</v>
      </c>
      <c r="B9" s="16"/>
      <c r="C9" s="71"/>
      <c r="D9" s="73"/>
      <c r="E9" s="20"/>
      <c r="F9" s="71"/>
      <c r="G9" s="73"/>
      <c r="H9" s="20"/>
      <c r="I9" s="71"/>
      <c r="J9" s="73"/>
      <c r="K9" s="20"/>
      <c r="L9" s="71"/>
      <c r="M9" s="73"/>
      <c r="N9" s="16"/>
      <c r="O9" s="71"/>
      <c r="P9" s="73"/>
      <c r="Q9" s="20"/>
      <c r="R9" s="71"/>
      <c r="S9" s="73"/>
      <c r="T9" s="20"/>
      <c r="U9" s="71"/>
      <c r="V9" s="73"/>
      <c r="W9" s="20"/>
      <c r="X9" s="71"/>
      <c r="Y9" s="73"/>
      <c r="Z9" s="16"/>
      <c r="AA9" s="71">
        <v>19.07</v>
      </c>
      <c r="AB9" s="73"/>
      <c r="AC9" s="20"/>
      <c r="AD9" s="71">
        <v>21.6</v>
      </c>
      <c r="AE9" s="73"/>
      <c r="AF9" s="20">
        <v>0</v>
      </c>
      <c r="AG9" s="71"/>
      <c r="AH9" s="73"/>
      <c r="AI9" s="20"/>
      <c r="AJ9" s="71"/>
      <c r="AK9" s="73"/>
      <c r="AL9" s="19">
        <f t="shared" si="1"/>
        <v>0</v>
      </c>
      <c r="AM9" s="83">
        <f t="shared" si="2"/>
        <v>40.67</v>
      </c>
      <c r="AN9" s="80">
        <f t="shared" si="0"/>
        <v>0</v>
      </c>
    </row>
    <row r="10" spans="1:40" x14ac:dyDescent="0.3">
      <c r="A10" s="118" t="s">
        <v>8</v>
      </c>
      <c r="B10" s="16">
        <v>1.03</v>
      </c>
      <c r="C10" s="71"/>
      <c r="D10" s="73"/>
      <c r="E10" s="20"/>
      <c r="F10" s="71">
        <v>0.12</v>
      </c>
      <c r="G10" s="73"/>
      <c r="H10" s="20">
        <v>1.92</v>
      </c>
      <c r="I10" s="71">
        <v>3.2</v>
      </c>
      <c r="J10" s="73"/>
      <c r="K10" s="20">
        <v>6.72</v>
      </c>
      <c r="L10" s="71">
        <v>3.83</v>
      </c>
      <c r="M10" s="73"/>
      <c r="N10" s="20">
        <v>5.87</v>
      </c>
      <c r="O10" s="71">
        <v>3.33</v>
      </c>
      <c r="P10" s="73"/>
      <c r="Q10" s="20">
        <v>11.3</v>
      </c>
      <c r="R10" s="71">
        <v>3.67</v>
      </c>
      <c r="S10" s="73"/>
      <c r="T10" s="20">
        <v>6.35</v>
      </c>
      <c r="U10" s="71">
        <v>6.28</v>
      </c>
      <c r="V10" s="73"/>
      <c r="W10" s="20">
        <v>3.12</v>
      </c>
      <c r="X10" s="71">
        <v>8.33</v>
      </c>
      <c r="Y10" s="73"/>
      <c r="Z10" s="16">
        <v>6.15</v>
      </c>
      <c r="AA10" s="71">
        <v>1.93</v>
      </c>
      <c r="AB10" s="73"/>
      <c r="AC10" s="20">
        <v>7.53</v>
      </c>
      <c r="AD10" s="71">
        <v>4.83</v>
      </c>
      <c r="AE10" s="73"/>
      <c r="AF10" s="20">
        <v>5.22</v>
      </c>
      <c r="AG10" s="71"/>
      <c r="AH10" s="73"/>
      <c r="AI10" s="20">
        <v>4.2</v>
      </c>
      <c r="AJ10" s="71"/>
      <c r="AK10" s="73"/>
      <c r="AL10" s="19">
        <f t="shared" si="1"/>
        <v>59.41</v>
      </c>
      <c r="AM10" s="83">
        <f t="shared" si="2"/>
        <v>35.519999999999996</v>
      </c>
      <c r="AN10" s="80">
        <f t="shared" si="0"/>
        <v>0</v>
      </c>
    </row>
    <row r="11" spans="1:40" x14ac:dyDescent="0.3">
      <c r="A11" s="121" t="s">
        <v>9</v>
      </c>
      <c r="B11" s="16"/>
      <c r="C11" s="71"/>
      <c r="D11" s="73"/>
      <c r="E11" s="20"/>
      <c r="F11" s="71"/>
      <c r="G11" s="73"/>
      <c r="H11" s="20"/>
      <c r="I11" s="71"/>
      <c r="J11" s="73"/>
      <c r="K11" s="20"/>
      <c r="L11" s="71"/>
      <c r="M11" s="73"/>
      <c r="N11" s="16"/>
      <c r="O11" s="71"/>
      <c r="P11" s="73"/>
      <c r="Q11" s="20"/>
      <c r="R11" s="71"/>
      <c r="S11" s="73"/>
      <c r="T11" s="20"/>
      <c r="U11" s="71"/>
      <c r="V11" s="73"/>
      <c r="W11" s="20"/>
      <c r="X11" s="71"/>
      <c r="Y11" s="73"/>
      <c r="Z11" s="16"/>
      <c r="AA11" s="71">
        <v>1.58</v>
      </c>
      <c r="AB11" s="73"/>
      <c r="AC11" s="20"/>
      <c r="AD11" s="71">
        <v>5.17</v>
      </c>
      <c r="AE11" s="73"/>
      <c r="AF11" s="20">
        <v>0</v>
      </c>
      <c r="AG11" s="71"/>
      <c r="AH11" s="73"/>
      <c r="AI11" s="20"/>
      <c r="AJ11" s="71"/>
      <c r="AK11" s="73"/>
      <c r="AL11" s="19">
        <f t="shared" si="1"/>
        <v>0</v>
      </c>
      <c r="AM11" s="83">
        <f t="shared" si="2"/>
        <v>6.75</v>
      </c>
      <c r="AN11" s="80">
        <f t="shared" si="0"/>
        <v>0</v>
      </c>
    </row>
    <row r="12" spans="1:40" x14ac:dyDescent="0.3">
      <c r="A12" s="118" t="s">
        <v>10</v>
      </c>
      <c r="B12" s="16"/>
      <c r="C12" s="71">
        <v>0.17</v>
      </c>
      <c r="D12" s="73"/>
      <c r="E12" s="20">
        <v>0.37</v>
      </c>
      <c r="F12" s="71"/>
      <c r="G12" s="73"/>
      <c r="H12" s="20">
        <v>16.329999999999998</v>
      </c>
      <c r="I12" s="71">
        <v>5.5</v>
      </c>
      <c r="J12" s="73"/>
      <c r="K12" s="20">
        <v>15.73</v>
      </c>
      <c r="L12" s="71">
        <v>11.33</v>
      </c>
      <c r="M12" s="73"/>
      <c r="N12" s="20">
        <v>16.2</v>
      </c>
      <c r="O12" s="71">
        <v>16.47</v>
      </c>
      <c r="P12" s="73"/>
      <c r="Q12" s="20">
        <v>11.12</v>
      </c>
      <c r="R12" s="71">
        <v>12.67</v>
      </c>
      <c r="S12" s="73"/>
      <c r="T12" s="20">
        <v>19.399999999999999</v>
      </c>
      <c r="U12" s="71">
        <v>12.97</v>
      </c>
      <c r="V12" s="73"/>
      <c r="W12" s="20">
        <v>14.63</v>
      </c>
      <c r="X12" s="71">
        <v>8.67</v>
      </c>
      <c r="Y12" s="73"/>
      <c r="Z12" s="16">
        <v>14.95</v>
      </c>
      <c r="AA12" s="71">
        <v>8.5299999999999994</v>
      </c>
      <c r="AB12" s="73"/>
      <c r="AC12" s="20">
        <v>18.3</v>
      </c>
      <c r="AD12" s="71">
        <v>11.17</v>
      </c>
      <c r="AE12" s="73"/>
      <c r="AF12" s="20">
        <v>25.37</v>
      </c>
      <c r="AG12" s="71"/>
      <c r="AH12" s="73"/>
      <c r="AI12" s="20">
        <v>2.1</v>
      </c>
      <c r="AJ12" s="71"/>
      <c r="AK12" s="73"/>
      <c r="AL12" s="19">
        <f t="shared" si="1"/>
        <v>154.49999999999997</v>
      </c>
      <c r="AM12" s="83">
        <f t="shared" si="2"/>
        <v>87.48</v>
      </c>
      <c r="AN12" s="80">
        <f t="shared" si="0"/>
        <v>0</v>
      </c>
    </row>
    <row r="13" spans="1:40" x14ac:dyDescent="0.3">
      <c r="A13" s="121" t="s">
        <v>11</v>
      </c>
      <c r="B13" s="16">
        <v>0.43</v>
      </c>
      <c r="C13" s="71">
        <v>0.27</v>
      </c>
      <c r="D13" s="73"/>
      <c r="E13" s="20">
        <v>0.4</v>
      </c>
      <c r="F13" s="71"/>
      <c r="G13" s="73"/>
      <c r="H13" s="20">
        <v>0</v>
      </c>
      <c r="I13" s="71">
        <v>25.7</v>
      </c>
      <c r="J13" s="73"/>
      <c r="K13" s="20">
        <v>27.97</v>
      </c>
      <c r="L13" s="71">
        <v>23.28</v>
      </c>
      <c r="M13" s="73"/>
      <c r="N13" s="20">
        <v>25.93</v>
      </c>
      <c r="O13" s="71">
        <v>34.75</v>
      </c>
      <c r="P13" s="73"/>
      <c r="Q13" s="20">
        <v>39.15</v>
      </c>
      <c r="R13" s="71">
        <v>37.65</v>
      </c>
      <c r="S13" s="73"/>
      <c r="T13" s="20">
        <v>27.68</v>
      </c>
      <c r="U13" s="71">
        <v>38.020000000000003</v>
      </c>
      <c r="V13" s="73"/>
      <c r="W13" s="20">
        <v>20.67</v>
      </c>
      <c r="X13" s="71">
        <v>29.93</v>
      </c>
      <c r="Y13" s="73"/>
      <c r="Z13" s="16">
        <v>27.7</v>
      </c>
      <c r="AA13" s="71">
        <v>37.770000000000003</v>
      </c>
      <c r="AB13" s="73"/>
      <c r="AC13" s="20">
        <v>18.899999999999999</v>
      </c>
      <c r="AD13" s="71">
        <v>28.3</v>
      </c>
      <c r="AE13" s="73"/>
      <c r="AF13" s="20">
        <v>22.97</v>
      </c>
      <c r="AG13" s="71"/>
      <c r="AH13" s="73"/>
      <c r="AI13" s="20">
        <v>10.68</v>
      </c>
      <c r="AJ13" s="71"/>
      <c r="AK13" s="73"/>
      <c r="AL13" s="19">
        <f t="shared" si="1"/>
        <v>222.48000000000002</v>
      </c>
      <c r="AM13" s="83">
        <f t="shared" si="2"/>
        <v>255.67000000000004</v>
      </c>
      <c r="AN13" s="80">
        <f t="shared" si="0"/>
        <v>0</v>
      </c>
    </row>
    <row r="14" spans="1:40" x14ac:dyDescent="0.25">
      <c r="A14" s="122" t="s">
        <v>12</v>
      </c>
      <c r="B14" s="17"/>
      <c r="C14" s="71">
        <v>0.98</v>
      </c>
      <c r="D14" s="73"/>
      <c r="E14" s="20"/>
      <c r="F14" s="71"/>
      <c r="G14" s="73"/>
      <c r="H14" s="20">
        <v>0</v>
      </c>
      <c r="I14" s="71">
        <v>12.32</v>
      </c>
      <c r="J14" s="73"/>
      <c r="K14" s="20">
        <v>0</v>
      </c>
      <c r="L14" s="71">
        <v>14.53</v>
      </c>
      <c r="M14" s="73"/>
      <c r="N14" s="20">
        <v>5.57</v>
      </c>
      <c r="O14" s="71">
        <v>21.25</v>
      </c>
      <c r="P14" s="73"/>
      <c r="Q14" s="20">
        <v>15.5</v>
      </c>
      <c r="R14" s="71"/>
      <c r="S14" s="73"/>
      <c r="T14" s="20">
        <v>22.1</v>
      </c>
      <c r="U14" s="71">
        <v>16.57</v>
      </c>
      <c r="V14" s="73"/>
      <c r="W14" s="20">
        <v>19.87</v>
      </c>
      <c r="X14" s="71">
        <v>17.93</v>
      </c>
      <c r="Y14" s="73"/>
      <c r="Z14" s="17">
        <v>15.62</v>
      </c>
      <c r="AA14" s="71">
        <v>10.62</v>
      </c>
      <c r="AB14" s="73"/>
      <c r="AC14" s="20">
        <v>20.72</v>
      </c>
      <c r="AD14" s="71">
        <v>16.670000000000002</v>
      </c>
      <c r="AE14" s="73"/>
      <c r="AF14" s="20">
        <v>15.13</v>
      </c>
      <c r="AG14" s="71"/>
      <c r="AH14" s="73"/>
      <c r="AI14" s="20">
        <v>1.87</v>
      </c>
      <c r="AJ14" s="71"/>
      <c r="AK14" s="73"/>
      <c r="AL14" s="19">
        <f t="shared" si="1"/>
        <v>116.38000000000001</v>
      </c>
      <c r="AM14" s="83">
        <f t="shared" si="2"/>
        <v>110.87000000000002</v>
      </c>
      <c r="AN14" s="80">
        <f t="shared" si="0"/>
        <v>0</v>
      </c>
    </row>
    <row r="15" spans="1:40" x14ac:dyDescent="0.3">
      <c r="A15" s="120" t="s">
        <v>13</v>
      </c>
      <c r="B15" s="16"/>
      <c r="C15" s="71"/>
      <c r="D15" s="73"/>
      <c r="E15" s="20">
        <v>1.53</v>
      </c>
      <c r="F15" s="71">
        <v>10.52</v>
      </c>
      <c r="G15" s="73"/>
      <c r="H15" s="20">
        <v>11.25</v>
      </c>
      <c r="I15" s="71">
        <v>10.7</v>
      </c>
      <c r="J15" s="73"/>
      <c r="K15" s="20">
        <v>26.73</v>
      </c>
      <c r="L15" s="71">
        <v>27.4</v>
      </c>
      <c r="M15" s="73"/>
      <c r="N15" s="20">
        <v>16.899999999999999</v>
      </c>
      <c r="O15" s="71">
        <v>17.68</v>
      </c>
      <c r="P15" s="73"/>
      <c r="Q15" s="20">
        <v>21.43</v>
      </c>
      <c r="R15" s="71">
        <v>23.63</v>
      </c>
      <c r="S15" s="73"/>
      <c r="T15" s="20">
        <v>18.62</v>
      </c>
      <c r="U15" s="71">
        <v>20.58</v>
      </c>
      <c r="V15" s="73"/>
      <c r="W15" s="20">
        <v>20.53</v>
      </c>
      <c r="X15" s="71">
        <v>17.75</v>
      </c>
      <c r="Y15" s="73"/>
      <c r="Z15" s="16">
        <v>16.43</v>
      </c>
      <c r="AA15" s="71">
        <v>16.670000000000002</v>
      </c>
      <c r="AB15" s="73"/>
      <c r="AC15" s="20">
        <v>4.63</v>
      </c>
      <c r="AD15" s="71">
        <v>18.3</v>
      </c>
      <c r="AE15" s="73"/>
      <c r="AF15" s="20">
        <v>23.38</v>
      </c>
      <c r="AG15" s="71"/>
      <c r="AH15" s="73"/>
      <c r="AI15" s="20">
        <v>20.43</v>
      </c>
      <c r="AJ15" s="71"/>
      <c r="AK15" s="73"/>
      <c r="AL15" s="19">
        <f t="shared" si="1"/>
        <v>181.86</v>
      </c>
      <c r="AM15" s="83">
        <f t="shared" si="2"/>
        <v>163.23000000000002</v>
      </c>
      <c r="AN15" s="80">
        <f t="shared" si="0"/>
        <v>0</v>
      </c>
    </row>
    <row r="16" spans="1:40" x14ac:dyDescent="0.3">
      <c r="A16" s="121" t="s">
        <v>14</v>
      </c>
      <c r="B16" s="16"/>
      <c r="C16" s="71"/>
      <c r="D16" s="73"/>
      <c r="E16" s="20"/>
      <c r="F16" s="71"/>
      <c r="G16" s="73"/>
      <c r="H16" s="20">
        <v>0</v>
      </c>
      <c r="I16" s="71">
        <v>13.32</v>
      </c>
      <c r="J16" s="73"/>
      <c r="K16" s="20">
        <v>0</v>
      </c>
      <c r="L16" s="71">
        <v>15.67</v>
      </c>
      <c r="M16" s="73"/>
      <c r="N16" s="20">
        <v>0</v>
      </c>
      <c r="O16" s="71">
        <v>24.5</v>
      </c>
      <c r="P16" s="73"/>
      <c r="Q16" s="20">
        <v>0</v>
      </c>
      <c r="R16" s="71">
        <v>23.57</v>
      </c>
      <c r="S16" s="73"/>
      <c r="T16" s="20">
        <v>0</v>
      </c>
      <c r="U16" s="71">
        <v>23.83</v>
      </c>
      <c r="V16" s="73"/>
      <c r="W16" s="20">
        <v>0</v>
      </c>
      <c r="X16" s="71">
        <v>22.8</v>
      </c>
      <c r="Y16" s="73"/>
      <c r="Z16" s="16"/>
      <c r="AA16" s="71">
        <v>14.73</v>
      </c>
      <c r="AB16" s="73"/>
      <c r="AC16" s="20"/>
      <c r="AD16" s="71">
        <v>14.7</v>
      </c>
      <c r="AE16" s="73"/>
      <c r="AF16" s="20">
        <v>0</v>
      </c>
      <c r="AG16" s="71"/>
      <c r="AH16" s="73"/>
      <c r="AI16" s="20"/>
      <c r="AJ16" s="71"/>
      <c r="AK16" s="73"/>
      <c r="AL16" s="19">
        <f t="shared" si="1"/>
        <v>0</v>
      </c>
      <c r="AM16" s="83">
        <f t="shared" si="2"/>
        <v>153.11999999999998</v>
      </c>
      <c r="AN16" s="80">
        <f t="shared" si="0"/>
        <v>0</v>
      </c>
    </row>
    <row r="17" spans="1:40" x14ac:dyDescent="0.3">
      <c r="A17" s="121" t="s">
        <v>15</v>
      </c>
      <c r="B17" s="16"/>
      <c r="C17" s="71"/>
      <c r="D17" s="73"/>
      <c r="E17" s="20"/>
      <c r="F17" s="71"/>
      <c r="G17" s="73"/>
      <c r="H17" s="20"/>
      <c r="I17" s="71"/>
      <c r="J17" s="73"/>
      <c r="K17" s="20"/>
      <c r="L17" s="71"/>
      <c r="M17" s="73"/>
      <c r="N17" s="16"/>
      <c r="O17" s="71"/>
      <c r="P17" s="73"/>
      <c r="Q17" s="20"/>
      <c r="R17" s="71"/>
      <c r="S17" s="73"/>
      <c r="T17" s="20"/>
      <c r="U17" s="71"/>
      <c r="V17" s="73"/>
      <c r="W17" s="20"/>
      <c r="X17" s="71"/>
      <c r="Y17" s="73"/>
      <c r="Z17" s="16"/>
      <c r="AA17" s="71">
        <v>2.4500000000000002</v>
      </c>
      <c r="AB17" s="73"/>
      <c r="AC17" s="20">
        <v>2.87</v>
      </c>
      <c r="AD17" s="71">
        <v>3.63</v>
      </c>
      <c r="AE17" s="73"/>
      <c r="AF17" s="20">
        <v>0.77</v>
      </c>
      <c r="AG17" s="71"/>
      <c r="AH17" s="73"/>
      <c r="AI17" s="20"/>
      <c r="AJ17" s="71"/>
      <c r="AK17" s="73"/>
      <c r="AL17" s="19">
        <f t="shared" si="1"/>
        <v>3.64</v>
      </c>
      <c r="AM17" s="83">
        <f t="shared" si="2"/>
        <v>6.08</v>
      </c>
      <c r="AN17" s="80">
        <f t="shared" si="0"/>
        <v>0</v>
      </c>
    </row>
    <row r="18" spans="1:40" x14ac:dyDescent="0.3">
      <c r="A18" s="121" t="s">
        <v>16</v>
      </c>
      <c r="B18" s="16"/>
      <c r="C18" s="71"/>
      <c r="D18" s="73"/>
      <c r="E18" s="20"/>
      <c r="F18" s="71"/>
      <c r="G18" s="73"/>
      <c r="H18" s="20"/>
      <c r="I18" s="71"/>
      <c r="J18" s="73"/>
      <c r="K18" s="20"/>
      <c r="L18" s="71"/>
      <c r="M18" s="73"/>
      <c r="N18" s="16"/>
      <c r="O18" s="71"/>
      <c r="P18" s="73"/>
      <c r="Q18" s="20"/>
      <c r="R18" s="71"/>
      <c r="S18" s="73"/>
      <c r="T18" s="20"/>
      <c r="U18" s="71"/>
      <c r="V18" s="73"/>
      <c r="W18" s="20"/>
      <c r="X18" s="71"/>
      <c r="Y18" s="73"/>
      <c r="Z18" s="16"/>
      <c r="AA18" s="71">
        <v>37.97</v>
      </c>
      <c r="AB18" s="73"/>
      <c r="AC18" s="20"/>
      <c r="AD18" s="71">
        <v>47.18</v>
      </c>
      <c r="AE18" s="73"/>
      <c r="AF18" s="20">
        <v>0</v>
      </c>
      <c r="AG18" s="71"/>
      <c r="AH18" s="73"/>
      <c r="AI18" s="20"/>
      <c r="AJ18" s="71"/>
      <c r="AK18" s="73"/>
      <c r="AL18" s="19">
        <f t="shared" si="1"/>
        <v>0</v>
      </c>
      <c r="AM18" s="83">
        <f t="shared" si="2"/>
        <v>85.15</v>
      </c>
      <c r="AN18" s="80">
        <f t="shared" si="0"/>
        <v>0</v>
      </c>
    </row>
    <row r="19" spans="1:40" x14ac:dyDescent="0.3">
      <c r="A19" s="120" t="s">
        <v>17</v>
      </c>
      <c r="B19" s="16"/>
      <c r="C19" s="71"/>
      <c r="D19" s="73"/>
      <c r="E19" s="20">
        <v>15.88</v>
      </c>
      <c r="F19" s="71">
        <v>8.1300000000000008</v>
      </c>
      <c r="G19" s="73"/>
      <c r="H19" s="20">
        <v>17.149999999999999</v>
      </c>
      <c r="I19" s="71">
        <v>24.68</v>
      </c>
      <c r="J19" s="73"/>
      <c r="K19" s="20">
        <v>15.49</v>
      </c>
      <c r="L19" s="71">
        <v>11.43</v>
      </c>
      <c r="M19" s="73"/>
      <c r="N19" s="20">
        <v>11.83</v>
      </c>
      <c r="O19" s="71">
        <v>20.47</v>
      </c>
      <c r="P19" s="73"/>
      <c r="Q19" s="20">
        <v>10.7</v>
      </c>
      <c r="R19" s="71">
        <v>18.170000000000002</v>
      </c>
      <c r="S19" s="73"/>
      <c r="T19" s="20">
        <v>14.93</v>
      </c>
      <c r="U19" s="71">
        <v>17.03</v>
      </c>
      <c r="V19" s="73"/>
      <c r="W19" s="20">
        <v>14.57</v>
      </c>
      <c r="X19" s="71">
        <v>11.53</v>
      </c>
      <c r="Y19" s="73"/>
      <c r="Z19" s="16">
        <v>15.33</v>
      </c>
      <c r="AA19" s="71">
        <v>5.0199999999999996</v>
      </c>
      <c r="AB19" s="73"/>
      <c r="AC19" s="20">
        <v>16.55</v>
      </c>
      <c r="AD19" s="71">
        <v>13.9</v>
      </c>
      <c r="AE19" s="73"/>
      <c r="AF19" s="20">
        <v>29.87</v>
      </c>
      <c r="AG19" s="71"/>
      <c r="AH19" s="73"/>
      <c r="AI19" s="20">
        <v>7.5</v>
      </c>
      <c r="AJ19" s="71"/>
      <c r="AK19" s="73"/>
      <c r="AL19" s="19">
        <f t="shared" si="1"/>
        <v>169.79999999999998</v>
      </c>
      <c r="AM19" s="83">
        <f t="shared" si="2"/>
        <v>130.36000000000001</v>
      </c>
      <c r="AN19" s="80">
        <f t="shared" si="0"/>
        <v>0</v>
      </c>
    </row>
    <row r="20" spans="1:40" x14ac:dyDescent="0.3">
      <c r="A20" s="118" t="s">
        <v>18</v>
      </c>
      <c r="B20" s="16"/>
      <c r="C20" s="71">
        <v>0.53</v>
      </c>
      <c r="D20" s="73"/>
      <c r="E20" s="20"/>
      <c r="F20" s="71">
        <v>0.18</v>
      </c>
      <c r="G20" s="73"/>
      <c r="H20" s="20">
        <v>0</v>
      </c>
      <c r="I20" s="71">
        <v>17.920000000000002</v>
      </c>
      <c r="J20" s="73"/>
      <c r="K20" s="20">
        <v>13.65</v>
      </c>
      <c r="L20" s="71">
        <v>23.4</v>
      </c>
      <c r="M20" s="73"/>
      <c r="N20" s="20">
        <v>26.33</v>
      </c>
      <c r="O20" s="71">
        <v>42.85</v>
      </c>
      <c r="P20" s="73"/>
      <c r="Q20" s="20">
        <v>17.350000000000001</v>
      </c>
      <c r="R20" s="71">
        <v>30.25</v>
      </c>
      <c r="S20" s="73"/>
      <c r="T20" s="20">
        <v>22.2</v>
      </c>
      <c r="U20" s="71">
        <v>27.28</v>
      </c>
      <c r="V20" s="73"/>
      <c r="W20" s="20">
        <v>16.57</v>
      </c>
      <c r="X20" s="71">
        <v>28.47</v>
      </c>
      <c r="Y20" s="73"/>
      <c r="Z20" s="16">
        <v>18.329999999999998</v>
      </c>
      <c r="AA20" s="71">
        <v>16.97</v>
      </c>
      <c r="AB20" s="73"/>
      <c r="AC20" s="20">
        <v>17.920000000000002</v>
      </c>
      <c r="AD20" s="71">
        <v>21.13</v>
      </c>
      <c r="AE20" s="73"/>
      <c r="AF20" s="20">
        <v>16</v>
      </c>
      <c r="AG20" s="71"/>
      <c r="AH20" s="73"/>
      <c r="AI20" s="20">
        <v>12.83</v>
      </c>
      <c r="AJ20" s="71"/>
      <c r="AK20" s="73"/>
      <c r="AL20" s="19">
        <f t="shared" si="1"/>
        <v>161.18</v>
      </c>
      <c r="AM20" s="83">
        <f t="shared" si="2"/>
        <v>208.98</v>
      </c>
      <c r="AN20" s="80">
        <f t="shared" si="0"/>
        <v>0</v>
      </c>
    </row>
    <row r="21" spans="1:40" x14ac:dyDescent="0.3">
      <c r="A21" s="120" t="s">
        <v>19</v>
      </c>
      <c r="B21" s="16">
        <v>0.43</v>
      </c>
      <c r="C21" s="71">
        <v>0.53</v>
      </c>
      <c r="D21" s="73"/>
      <c r="E21" s="20">
        <v>0.43</v>
      </c>
      <c r="F21" s="71"/>
      <c r="G21" s="73"/>
      <c r="H21" s="20">
        <v>13.27</v>
      </c>
      <c r="I21" s="71">
        <v>20.5</v>
      </c>
      <c r="J21" s="73"/>
      <c r="K21" s="20">
        <v>13.7</v>
      </c>
      <c r="L21" s="71">
        <v>25.72</v>
      </c>
      <c r="M21" s="73"/>
      <c r="N21" s="20">
        <v>24.15</v>
      </c>
      <c r="O21" s="71">
        <v>25.27</v>
      </c>
      <c r="P21" s="73"/>
      <c r="Q21" s="20">
        <v>36.42</v>
      </c>
      <c r="R21" s="71">
        <v>27.33</v>
      </c>
      <c r="S21" s="73"/>
      <c r="T21" s="20">
        <v>24.1</v>
      </c>
      <c r="U21" s="71">
        <v>13.88</v>
      </c>
      <c r="V21" s="73"/>
      <c r="W21" s="20">
        <v>20.7</v>
      </c>
      <c r="X21" s="71">
        <v>24.97</v>
      </c>
      <c r="Y21" s="73"/>
      <c r="Z21" s="16">
        <v>27.92</v>
      </c>
      <c r="AA21" s="71">
        <v>28.03</v>
      </c>
      <c r="AB21" s="73"/>
      <c r="AC21" s="20">
        <v>20.07</v>
      </c>
      <c r="AD21" s="71">
        <v>15.57</v>
      </c>
      <c r="AE21" s="73"/>
      <c r="AF21" s="20">
        <v>8.17</v>
      </c>
      <c r="AG21" s="71"/>
      <c r="AH21" s="73"/>
      <c r="AI21" s="20">
        <v>12.23</v>
      </c>
      <c r="AJ21" s="71"/>
      <c r="AK21" s="73"/>
      <c r="AL21" s="19">
        <f t="shared" si="1"/>
        <v>201.58999999999997</v>
      </c>
      <c r="AM21" s="83">
        <f t="shared" si="2"/>
        <v>181.79999999999998</v>
      </c>
      <c r="AN21" s="80">
        <f t="shared" si="0"/>
        <v>0</v>
      </c>
    </row>
    <row r="22" spans="1:40" x14ac:dyDescent="0.3">
      <c r="A22" s="118" t="s">
        <v>20</v>
      </c>
      <c r="B22" s="16"/>
      <c r="C22" s="71">
        <v>0.08</v>
      </c>
      <c r="D22" s="73"/>
      <c r="E22" s="20"/>
      <c r="F22" s="71"/>
      <c r="G22" s="73"/>
      <c r="H22" s="20">
        <v>0</v>
      </c>
      <c r="I22" s="71">
        <v>2.67</v>
      </c>
      <c r="J22" s="73"/>
      <c r="K22" s="20">
        <v>0</v>
      </c>
      <c r="L22" s="71">
        <v>7.3</v>
      </c>
      <c r="M22" s="73"/>
      <c r="N22" s="20">
        <v>0</v>
      </c>
      <c r="O22" s="71">
        <v>6.1</v>
      </c>
      <c r="P22" s="73"/>
      <c r="Q22" s="20">
        <v>6.27</v>
      </c>
      <c r="R22" s="71">
        <v>3.93</v>
      </c>
      <c r="S22" s="73"/>
      <c r="T22" s="20">
        <v>7.67</v>
      </c>
      <c r="U22" s="71">
        <v>3.33</v>
      </c>
      <c r="V22" s="73"/>
      <c r="W22" s="20">
        <v>1.75</v>
      </c>
      <c r="X22" s="71">
        <v>5.83</v>
      </c>
      <c r="Y22" s="73"/>
      <c r="Z22" s="16">
        <v>4.42</v>
      </c>
      <c r="AA22" s="71">
        <v>2.23</v>
      </c>
      <c r="AB22" s="73"/>
      <c r="AC22" s="20">
        <v>5.72</v>
      </c>
      <c r="AD22" s="71">
        <v>4.5</v>
      </c>
      <c r="AE22" s="73"/>
      <c r="AF22" s="20">
        <v>6.15</v>
      </c>
      <c r="AG22" s="71"/>
      <c r="AH22" s="73"/>
      <c r="AI22" s="20">
        <v>7.57</v>
      </c>
      <c r="AJ22" s="71"/>
      <c r="AK22" s="73"/>
      <c r="AL22" s="19">
        <f t="shared" si="1"/>
        <v>39.549999999999997</v>
      </c>
      <c r="AM22" s="83">
        <f t="shared" si="2"/>
        <v>35.97</v>
      </c>
      <c r="AN22" s="80">
        <f t="shared" si="0"/>
        <v>0</v>
      </c>
    </row>
    <row r="23" spans="1:40" x14ac:dyDescent="0.3">
      <c r="A23" s="121" t="s">
        <v>21</v>
      </c>
      <c r="B23" s="16">
        <v>0.67</v>
      </c>
      <c r="C23" s="71">
        <v>0.87</v>
      </c>
      <c r="D23" s="73"/>
      <c r="E23" s="20">
        <v>1.23</v>
      </c>
      <c r="F23" s="71"/>
      <c r="G23" s="73"/>
      <c r="H23" s="20">
        <v>5.3</v>
      </c>
      <c r="I23" s="71">
        <v>9.6</v>
      </c>
      <c r="J23" s="73"/>
      <c r="K23" s="20">
        <v>8.6199999999999992</v>
      </c>
      <c r="L23" s="71">
        <v>11.78</v>
      </c>
      <c r="M23" s="73"/>
      <c r="N23" s="20">
        <v>8.4499999999999993</v>
      </c>
      <c r="O23" s="71">
        <v>10.3</v>
      </c>
      <c r="P23" s="73"/>
      <c r="Q23" s="20">
        <v>11.17</v>
      </c>
      <c r="R23" s="71">
        <v>14.35</v>
      </c>
      <c r="S23" s="73"/>
      <c r="T23" s="20">
        <v>9.93</v>
      </c>
      <c r="U23" s="71">
        <v>12.8</v>
      </c>
      <c r="V23" s="73"/>
      <c r="W23" s="20">
        <v>7.02</v>
      </c>
      <c r="X23" s="71">
        <v>9.98</v>
      </c>
      <c r="Y23" s="73"/>
      <c r="Z23" s="16">
        <v>8.32</v>
      </c>
      <c r="AA23" s="71">
        <v>7.3</v>
      </c>
      <c r="AB23" s="73"/>
      <c r="AC23" s="20">
        <v>6.33</v>
      </c>
      <c r="AD23" s="71">
        <v>9.1</v>
      </c>
      <c r="AE23" s="73"/>
      <c r="AF23" s="20">
        <v>12.6</v>
      </c>
      <c r="AG23" s="71"/>
      <c r="AH23" s="73"/>
      <c r="AI23" s="20">
        <v>2.57</v>
      </c>
      <c r="AJ23" s="71"/>
      <c r="AK23" s="73"/>
      <c r="AL23" s="19">
        <f t="shared" si="1"/>
        <v>82.21</v>
      </c>
      <c r="AM23" s="83">
        <f t="shared" si="2"/>
        <v>86.08</v>
      </c>
      <c r="AN23" s="80">
        <f t="shared" si="0"/>
        <v>0</v>
      </c>
    </row>
    <row r="24" spans="1:40" x14ac:dyDescent="0.3">
      <c r="A24" s="121" t="s">
        <v>22</v>
      </c>
      <c r="B24" s="16"/>
      <c r="C24" s="71">
        <v>0.83</v>
      </c>
      <c r="D24" s="73"/>
      <c r="E24" s="20"/>
      <c r="F24" s="71"/>
      <c r="G24" s="73"/>
      <c r="H24" s="20">
        <v>0</v>
      </c>
      <c r="I24" s="71">
        <v>3.7</v>
      </c>
      <c r="J24" s="73"/>
      <c r="K24" s="20">
        <v>0</v>
      </c>
      <c r="L24" s="71">
        <v>6.47</v>
      </c>
      <c r="M24" s="73"/>
      <c r="N24" s="20">
        <v>0</v>
      </c>
      <c r="O24" s="71">
        <v>7.68</v>
      </c>
      <c r="P24" s="73"/>
      <c r="Q24" s="20">
        <v>16.12</v>
      </c>
      <c r="R24" s="71">
        <v>5.0999999999999996</v>
      </c>
      <c r="S24" s="73"/>
      <c r="T24" s="20">
        <v>16.87</v>
      </c>
      <c r="U24" s="71">
        <v>5.25</v>
      </c>
      <c r="V24" s="73"/>
      <c r="W24" s="20">
        <v>12.28</v>
      </c>
      <c r="X24" s="71">
        <v>10.130000000000001</v>
      </c>
      <c r="Y24" s="73"/>
      <c r="Z24" s="16">
        <v>6.75</v>
      </c>
      <c r="AA24" s="71">
        <v>8.35</v>
      </c>
      <c r="AB24" s="73"/>
      <c r="AC24" s="20">
        <v>11</v>
      </c>
      <c r="AD24" s="71">
        <v>4.1500000000000004</v>
      </c>
      <c r="AE24" s="73"/>
      <c r="AF24" s="20">
        <v>12.85</v>
      </c>
      <c r="AG24" s="71"/>
      <c r="AH24" s="73"/>
      <c r="AI24" s="20">
        <v>3.5</v>
      </c>
      <c r="AJ24" s="71"/>
      <c r="AK24" s="73"/>
      <c r="AL24" s="19">
        <f t="shared" si="1"/>
        <v>79.37</v>
      </c>
      <c r="AM24" s="83">
        <f t="shared" si="2"/>
        <v>51.660000000000004</v>
      </c>
      <c r="AN24" s="80">
        <f t="shared" si="0"/>
        <v>0</v>
      </c>
    </row>
    <row r="25" spans="1:40" x14ac:dyDescent="0.3">
      <c r="A25" s="120" t="s">
        <v>23</v>
      </c>
      <c r="B25" s="16"/>
      <c r="C25" s="71"/>
      <c r="D25" s="73"/>
      <c r="E25" s="20"/>
      <c r="F25" s="71"/>
      <c r="G25" s="73"/>
      <c r="H25" s="20">
        <v>0</v>
      </c>
      <c r="I25" s="71">
        <v>33.93</v>
      </c>
      <c r="J25" s="73"/>
      <c r="K25" s="20">
        <v>0</v>
      </c>
      <c r="L25" s="71">
        <v>55.65</v>
      </c>
      <c r="M25" s="73"/>
      <c r="N25" s="20">
        <v>0</v>
      </c>
      <c r="O25" s="71">
        <v>51.1</v>
      </c>
      <c r="P25" s="73"/>
      <c r="Q25" s="20">
        <v>0</v>
      </c>
      <c r="R25" s="71">
        <v>49.9</v>
      </c>
      <c r="S25" s="73"/>
      <c r="T25" s="20">
        <v>0</v>
      </c>
      <c r="U25" s="71">
        <v>46.03</v>
      </c>
      <c r="V25" s="73"/>
      <c r="W25" s="20">
        <v>48.93</v>
      </c>
      <c r="X25" s="71">
        <v>57.63</v>
      </c>
      <c r="Y25" s="73"/>
      <c r="Z25" s="16">
        <v>36.5</v>
      </c>
      <c r="AA25" s="71">
        <v>39.200000000000003</v>
      </c>
      <c r="AB25" s="73"/>
      <c r="AC25" s="20">
        <v>41.3</v>
      </c>
      <c r="AD25" s="71">
        <v>40.6</v>
      </c>
      <c r="AE25" s="73"/>
      <c r="AF25" s="20">
        <v>37.729999999999997</v>
      </c>
      <c r="AG25" s="71"/>
      <c r="AH25" s="73"/>
      <c r="AI25" s="20">
        <v>41.63</v>
      </c>
      <c r="AJ25" s="71"/>
      <c r="AK25" s="73"/>
      <c r="AL25" s="19">
        <f t="shared" si="1"/>
        <v>206.09</v>
      </c>
      <c r="AM25" s="83">
        <f t="shared" si="2"/>
        <v>374.04</v>
      </c>
      <c r="AN25" s="80">
        <f t="shared" si="0"/>
        <v>0</v>
      </c>
    </row>
    <row r="26" spans="1:40" x14ac:dyDescent="0.3">
      <c r="A26" s="120" t="s">
        <v>24</v>
      </c>
      <c r="B26" s="16">
        <v>1.2</v>
      </c>
      <c r="C26" s="71">
        <v>2.13</v>
      </c>
      <c r="D26" s="73"/>
      <c r="E26" s="20">
        <v>1.73</v>
      </c>
      <c r="F26" s="71">
        <v>6.03</v>
      </c>
      <c r="G26" s="73"/>
      <c r="H26" s="20">
        <v>6.97</v>
      </c>
      <c r="I26" s="71">
        <v>0</v>
      </c>
      <c r="J26" s="73"/>
      <c r="K26" s="20">
        <v>12.55</v>
      </c>
      <c r="L26" s="71">
        <v>8.3000000000000007</v>
      </c>
      <c r="M26" s="73"/>
      <c r="N26" s="20">
        <v>6.97</v>
      </c>
      <c r="O26" s="71">
        <v>12.8</v>
      </c>
      <c r="P26" s="73"/>
      <c r="Q26" s="20">
        <v>6.37</v>
      </c>
      <c r="R26" s="71">
        <v>6.83</v>
      </c>
      <c r="S26" s="73"/>
      <c r="T26" s="20">
        <v>11.72</v>
      </c>
      <c r="U26" s="71">
        <v>14.65</v>
      </c>
      <c r="V26" s="73"/>
      <c r="W26" s="20">
        <v>15.47</v>
      </c>
      <c r="X26" s="71">
        <v>13.37</v>
      </c>
      <c r="Y26" s="73"/>
      <c r="Z26" s="16">
        <v>19.73</v>
      </c>
      <c r="AA26" s="71">
        <v>5.05</v>
      </c>
      <c r="AB26" s="73"/>
      <c r="AC26" s="20">
        <v>9.67</v>
      </c>
      <c r="AD26" s="71">
        <v>11.33</v>
      </c>
      <c r="AE26" s="73"/>
      <c r="AF26" s="20">
        <v>10.07</v>
      </c>
      <c r="AG26" s="71"/>
      <c r="AH26" s="73"/>
      <c r="AI26" s="20"/>
      <c r="AJ26" s="71"/>
      <c r="AK26" s="73"/>
      <c r="AL26" s="19">
        <f t="shared" si="1"/>
        <v>102.44999999999999</v>
      </c>
      <c r="AM26" s="83">
        <f t="shared" si="2"/>
        <v>80.489999999999995</v>
      </c>
      <c r="AN26" s="80">
        <f t="shared" si="0"/>
        <v>0</v>
      </c>
    </row>
    <row r="27" spans="1:40" x14ac:dyDescent="0.3">
      <c r="A27" s="118" t="s">
        <v>25</v>
      </c>
      <c r="B27" s="16"/>
      <c r="C27" s="71">
        <v>0.25</v>
      </c>
      <c r="D27" s="73"/>
      <c r="E27" s="20"/>
      <c r="F27" s="71">
        <v>0.73</v>
      </c>
      <c r="G27" s="73"/>
      <c r="H27" s="20"/>
      <c r="I27" s="71"/>
      <c r="J27" s="73"/>
      <c r="K27" s="20"/>
      <c r="L27" s="71"/>
      <c r="M27" s="73"/>
      <c r="N27" s="16"/>
      <c r="O27" s="71"/>
      <c r="P27" s="73"/>
      <c r="Q27" s="20"/>
      <c r="R27" s="71"/>
      <c r="S27" s="73"/>
      <c r="T27" s="20"/>
      <c r="U27" s="71"/>
      <c r="V27" s="73"/>
      <c r="W27" s="20"/>
      <c r="X27" s="71"/>
      <c r="Y27" s="73"/>
      <c r="Z27" s="16">
        <v>6.2</v>
      </c>
      <c r="AA27" s="71">
        <v>6.05</v>
      </c>
      <c r="AB27" s="73"/>
      <c r="AC27" s="20">
        <v>2.2999999999999998</v>
      </c>
      <c r="AD27" s="71">
        <v>12.23</v>
      </c>
      <c r="AE27" s="73"/>
      <c r="AF27" s="20">
        <v>17.45</v>
      </c>
      <c r="AG27" s="71"/>
      <c r="AH27" s="73"/>
      <c r="AI27" s="20"/>
      <c r="AJ27" s="71"/>
      <c r="AK27" s="73"/>
      <c r="AL27" s="19">
        <f t="shared" si="1"/>
        <v>25.95</v>
      </c>
      <c r="AM27" s="83">
        <f t="shared" si="2"/>
        <v>19.259999999999998</v>
      </c>
      <c r="AN27" s="80">
        <f t="shared" ref="AN27:AN96" si="3">SUM(D27, G27,J27,M27,P27,S27,V27,Y27, AB27, AE27, AH27, AK27)</f>
        <v>0</v>
      </c>
    </row>
    <row r="28" spans="1:40" x14ac:dyDescent="0.3">
      <c r="A28" s="118" t="s">
        <v>26</v>
      </c>
      <c r="B28" s="16"/>
      <c r="C28" s="71">
        <v>2.7</v>
      </c>
      <c r="D28" s="73"/>
      <c r="E28" s="20"/>
      <c r="F28" s="71"/>
      <c r="G28" s="73"/>
      <c r="H28" s="20">
        <v>1.8</v>
      </c>
      <c r="I28" s="71">
        <v>11.58</v>
      </c>
      <c r="J28" s="73"/>
      <c r="K28" s="20">
        <v>51.17</v>
      </c>
      <c r="L28" s="71">
        <v>49</v>
      </c>
      <c r="M28" s="73"/>
      <c r="N28" s="20">
        <v>95.32</v>
      </c>
      <c r="O28" s="71">
        <v>57.17</v>
      </c>
      <c r="P28" s="73"/>
      <c r="Q28" s="20">
        <v>65.349999999999994</v>
      </c>
      <c r="R28" s="71">
        <v>56.82</v>
      </c>
      <c r="S28" s="73"/>
      <c r="T28" s="20">
        <v>52.02</v>
      </c>
      <c r="U28" s="71">
        <v>30.68</v>
      </c>
      <c r="V28" s="73"/>
      <c r="W28" s="20">
        <v>37.5</v>
      </c>
      <c r="X28" s="71">
        <v>35</v>
      </c>
      <c r="Y28" s="73"/>
      <c r="Z28" s="16">
        <v>53.03</v>
      </c>
      <c r="AA28" s="71">
        <v>53.67</v>
      </c>
      <c r="AB28" s="73"/>
      <c r="AC28" s="20">
        <v>45.93</v>
      </c>
      <c r="AD28" s="71">
        <v>43.17</v>
      </c>
      <c r="AE28" s="73"/>
      <c r="AF28" s="20">
        <v>20.67</v>
      </c>
      <c r="AG28" s="71"/>
      <c r="AH28" s="73"/>
      <c r="AI28" s="20">
        <v>5.03</v>
      </c>
      <c r="AJ28" s="71"/>
      <c r="AK28" s="73"/>
      <c r="AL28" s="19">
        <f t="shared" ref="AL28:AM96" si="4">SUM(B28, E28,H28,K28,N28,Q28,T28,W28, Z28, AC28, AF28, AI28)</f>
        <v>427.81999999999994</v>
      </c>
      <c r="AM28" s="83">
        <f t="shared" si="4"/>
        <v>339.79</v>
      </c>
      <c r="AN28" s="80">
        <f t="shared" si="3"/>
        <v>0</v>
      </c>
    </row>
    <row r="29" spans="1:40" x14ac:dyDescent="0.3">
      <c r="A29" s="121" t="s">
        <v>27</v>
      </c>
      <c r="B29" s="16">
        <v>0.53</v>
      </c>
      <c r="C29" s="71">
        <v>1.1000000000000001</v>
      </c>
      <c r="D29" s="73"/>
      <c r="E29" s="20">
        <v>0.37</v>
      </c>
      <c r="F29" s="71"/>
      <c r="G29" s="73"/>
      <c r="H29" s="20">
        <v>104.85</v>
      </c>
      <c r="I29" s="71">
        <v>143.66999999999999</v>
      </c>
      <c r="J29" s="73"/>
      <c r="K29" s="20">
        <v>117.35</v>
      </c>
      <c r="L29" s="71">
        <v>137.22999999999999</v>
      </c>
      <c r="M29" s="73"/>
      <c r="N29" s="20">
        <v>122.13</v>
      </c>
      <c r="O29" s="71">
        <v>156.19999999999999</v>
      </c>
      <c r="P29" s="73"/>
      <c r="Q29" s="20">
        <v>135.6</v>
      </c>
      <c r="R29" s="71">
        <v>132.33000000000001</v>
      </c>
      <c r="S29" s="73"/>
      <c r="T29" s="20">
        <v>121.94</v>
      </c>
      <c r="U29" s="71">
        <v>124.42</v>
      </c>
      <c r="V29" s="73"/>
      <c r="W29" s="20">
        <v>152.52000000000001</v>
      </c>
      <c r="X29" s="71">
        <v>143.47999999999999</v>
      </c>
      <c r="Y29" s="73"/>
      <c r="Z29" s="16">
        <v>128.85</v>
      </c>
      <c r="AA29" s="71">
        <v>134.52000000000001</v>
      </c>
      <c r="AB29" s="73"/>
      <c r="AC29" s="20">
        <v>72.87</v>
      </c>
      <c r="AD29" s="71">
        <v>123.22</v>
      </c>
      <c r="AE29" s="73"/>
      <c r="AF29" s="20">
        <v>132.91999999999999</v>
      </c>
      <c r="AG29" s="71"/>
      <c r="AH29" s="73"/>
      <c r="AI29" s="20">
        <v>52.25</v>
      </c>
      <c r="AJ29" s="71"/>
      <c r="AK29" s="73"/>
      <c r="AL29" s="19">
        <f t="shared" si="4"/>
        <v>1142.18</v>
      </c>
      <c r="AM29" s="83">
        <f t="shared" si="4"/>
        <v>1096.1699999999998</v>
      </c>
      <c r="AN29" s="80">
        <f t="shared" si="3"/>
        <v>0</v>
      </c>
    </row>
    <row r="30" spans="1:40" x14ac:dyDescent="0.3">
      <c r="A30" s="121" t="s">
        <v>28</v>
      </c>
      <c r="B30" s="16">
        <v>1.87</v>
      </c>
      <c r="C30" s="71"/>
      <c r="D30" s="73"/>
      <c r="E30" s="20">
        <v>0.97</v>
      </c>
      <c r="F30" s="71"/>
      <c r="G30" s="73"/>
      <c r="H30" s="20"/>
      <c r="I30" s="71"/>
      <c r="J30" s="73"/>
      <c r="K30" s="20"/>
      <c r="L30" s="71"/>
      <c r="M30" s="73"/>
      <c r="N30" s="16"/>
      <c r="O30" s="71"/>
      <c r="P30" s="73"/>
      <c r="Q30" s="20"/>
      <c r="R30" s="71"/>
      <c r="S30" s="73"/>
      <c r="T30" s="20"/>
      <c r="U30" s="71"/>
      <c r="V30" s="73"/>
      <c r="W30" s="20"/>
      <c r="X30" s="71"/>
      <c r="Y30" s="73"/>
      <c r="Z30" s="16">
        <v>4.3</v>
      </c>
      <c r="AA30" s="71">
        <v>9.9</v>
      </c>
      <c r="AB30" s="73"/>
      <c r="AC30" s="20">
        <v>9.23</v>
      </c>
      <c r="AD30" s="71">
        <v>5.3</v>
      </c>
      <c r="AE30" s="73"/>
      <c r="AF30" s="20">
        <v>6.43</v>
      </c>
      <c r="AG30" s="71"/>
      <c r="AH30" s="73"/>
      <c r="AI30" s="20">
        <v>2.63</v>
      </c>
      <c r="AJ30" s="71"/>
      <c r="AK30" s="73"/>
      <c r="AL30" s="19">
        <f t="shared" si="4"/>
        <v>25.43</v>
      </c>
      <c r="AM30" s="83">
        <f t="shared" ref="AM30:AM96" si="5">SUM(C30, F30,I30,L30,O30,R30,U30,X30, AA30, AD30, AG30, AJ30)</f>
        <v>15.2</v>
      </c>
      <c r="AN30" s="80">
        <f t="shared" si="3"/>
        <v>0</v>
      </c>
    </row>
    <row r="31" spans="1:40" x14ac:dyDescent="0.3">
      <c r="A31" s="121" t="s">
        <v>349</v>
      </c>
      <c r="B31" s="16"/>
      <c r="C31" s="71"/>
      <c r="D31" s="73"/>
      <c r="E31" s="20"/>
      <c r="F31" s="71"/>
      <c r="G31" s="73"/>
      <c r="H31" s="20"/>
      <c r="I31" s="71"/>
      <c r="J31" s="73"/>
      <c r="K31" s="20"/>
      <c r="L31" s="71"/>
      <c r="M31" s="73"/>
      <c r="N31" s="16"/>
      <c r="O31" s="71"/>
      <c r="P31" s="73"/>
      <c r="Q31" s="20"/>
      <c r="R31" s="71"/>
      <c r="S31" s="73"/>
      <c r="T31" s="20"/>
      <c r="U31" s="71"/>
      <c r="V31" s="73"/>
      <c r="W31" s="20"/>
      <c r="X31" s="71"/>
      <c r="Y31" s="73"/>
      <c r="Z31" s="16"/>
      <c r="AA31" s="71"/>
      <c r="AB31" s="73"/>
      <c r="AC31" s="20"/>
      <c r="AD31" s="71">
        <v>13.13</v>
      </c>
      <c r="AE31" s="73"/>
      <c r="AF31" s="20"/>
      <c r="AG31" s="71"/>
      <c r="AH31" s="73"/>
      <c r="AI31" s="20"/>
      <c r="AJ31" s="71"/>
      <c r="AK31" s="73"/>
      <c r="AL31" s="19"/>
      <c r="AM31" s="83"/>
      <c r="AN31" s="80"/>
    </row>
    <row r="32" spans="1:40" x14ac:dyDescent="0.3">
      <c r="A32" s="121" t="s">
        <v>29</v>
      </c>
      <c r="B32" s="16"/>
      <c r="C32" s="71"/>
      <c r="D32" s="73"/>
      <c r="E32" s="20"/>
      <c r="F32" s="71"/>
      <c r="G32" s="73"/>
      <c r="H32" s="20">
        <v>13.17</v>
      </c>
      <c r="I32" s="71">
        <v>19.23</v>
      </c>
      <c r="J32" s="73"/>
      <c r="K32" s="20">
        <v>83.78</v>
      </c>
      <c r="L32" s="71">
        <v>116.27</v>
      </c>
      <c r="M32" s="73"/>
      <c r="N32" s="20">
        <v>99.85</v>
      </c>
      <c r="O32" s="71">
        <v>98.87</v>
      </c>
      <c r="P32" s="73"/>
      <c r="Q32" s="20">
        <v>70.400000000000006</v>
      </c>
      <c r="R32" s="71">
        <v>107.82</v>
      </c>
      <c r="S32" s="73"/>
      <c r="T32" s="20">
        <v>82.25</v>
      </c>
      <c r="U32" s="71">
        <v>64.55</v>
      </c>
      <c r="V32" s="73"/>
      <c r="W32" s="20">
        <v>82.95</v>
      </c>
      <c r="X32" s="71">
        <v>87.57</v>
      </c>
      <c r="Y32" s="73"/>
      <c r="Z32" s="16">
        <v>59.73</v>
      </c>
      <c r="AA32" s="71">
        <v>80.58</v>
      </c>
      <c r="AB32" s="73"/>
      <c r="AC32" s="20">
        <v>76.28</v>
      </c>
      <c r="AD32" s="71">
        <v>59.87</v>
      </c>
      <c r="AE32" s="73"/>
      <c r="AF32" s="20">
        <v>0</v>
      </c>
      <c r="AG32" s="71"/>
      <c r="AH32" s="73"/>
      <c r="AI32" s="20"/>
      <c r="AJ32" s="71"/>
      <c r="AK32" s="73"/>
      <c r="AL32" s="19">
        <f t="shared" si="4"/>
        <v>568.41000000000008</v>
      </c>
      <c r="AM32" s="83">
        <f t="shared" si="5"/>
        <v>634.76</v>
      </c>
      <c r="AN32" s="80">
        <f t="shared" si="3"/>
        <v>0</v>
      </c>
    </row>
    <row r="33" spans="1:40" x14ac:dyDescent="0.3">
      <c r="A33" s="121" t="s">
        <v>30</v>
      </c>
      <c r="B33" s="16"/>
      <c r="C33" s="71">
        <v>0.33</v>
      </c>
      <c r="D33" s="73"/>
      <c r="E33" s="20"/>
      <c r="F33" s="71"/>
      <c r="G33" s="73"/>
      <c r="H33" s="20"/>
      <c r="I33" s="71"/>
      <c r="J33" s="73"/>
      <c r="K33" s="20"/>
      <c r="L33" s="71"/>
      <c r="M33" s="73"/>
      <c r="N33" s="16"/>
      <c r="O33" s="71"/>
      <c r="P33" s="73"/>
      <c r="Q33" s="20"/>
      <c r="R33" s="71"/>
      <c r="S33" s="73"/>
      <c r="T33" s="20"/>
      <c r="U33" s="71"/>
      <c r="V33" s="73"/>
      <c r="W33" s="20"/>
      <c r="X33" s="71"/>
      <c r="Y33" s="73"/>
      <c r="Z33" s="16">
        <v>7</v>
      </c>
      <c r="AA33" s="71">
        <v>12.7</v>
      </c>
      <c r="AB33" s="73"/>
      <c r="AC33" s="20">
        <v>5.05</v>
      </c>
      <c r="AD33" s="71">
        <v>5.6</v>
      </c>
      <c r="AE33" s="73"/>
      <c r="AF33" s="20">
        <v>7.25</v>
      </c>
      <c r="AG33" s="71"/>
      <c r="AH33" s="73"/>
      <c r="AI33" s="20">
        <v>0.33</v>
      </c>
      <c r="AJ33" s="71"/>
      <c r="AK33" s="73"/>
      <c r="AL33" s="19">
        <f t="shared" si="4"/>
        <v>19.63</v>
      </c>
      <c r="AM33" s="83">
        <f t="shared" si="5"/>
        <v>18.63</v>
      </c>
      <c r="AN33" s="80">
        <f t="shared" si="3"/>
        <v>0</v>
      </c>
    </row>
    <row r="34" spans="1:40" x14ac:dyDescent="0.3">
      <c r="A34" s="121" t="s">
        <v>31</v>
      </c>
      <c r="B34" s="16"/>
      <c r="C34" s="71"/>
      <c r="D34" s="73"/>
      <c r="E34" s="20"/>
      <c r="F34" s="71"/>
      <c r="G34" s="73"/>
      <c r="H34" s="20"/>
      <c r="I34" s="71"/>
      <c r="J34" s="73"/>
      <c r="K34" s="20"/>
      <c r="L34" s="71"/>
      <c r="M34" s="73"/>
      <c r="N34" s="16"/>
      <c r="O34" s="71"/>
      <c r="P34" s="73"/>
      <c r="Q34" s="20"/>
      <c r="R34" s="71"/>
      <c r="S34" s="73"/>
      <c r="T34" s="20"/>
      <c r="U34" s="71"/>
      <c r="V34" s="73"/>
      <c r="W34" s="20"/>
      <c r="X34" s="71"/>
      <c r="Y34" s="73"/>
      <c r="Z34" s="16">
        <v>0.77</v>
      </c>
      <c r="AA34" s="71"/>
      <c r="AB34" s="73"/>
      <c r="AC34" s="20">
        <v>1.35</v>
      </c>
      <c r="AD34" s="71"/>
      <c r="AE34" s="73"/>
      <c r="AF34" s="20">
        <v>10.1</v>
      </c>
      <c r="AG34" s="71"/>
      <c r="AH34" s="73"/>
      <c r="AI34" s="20"/>
      <c r="AJ34" s="71"/>
      <c r="AK34" s="73"/>
      <c r="AL34" s="19">
        <f t="shared" si="4"/>
        <v>12.219999999999999</v>
      </c>
      <c r="AM34" s="83">
        <f t="shared" si="5"/>
        <v>0</v>
      </c>
      <c r="AN34" s="80">
        <f t="shared" si="3"/>
        <v>0</v>
      </c>
    </row>
    <row r="35" spans="1:40" x14ac:dyDescent="0.3">
      <c r="A35" s="121" t="s">
        <v>32</v>
      </c>
      <c r="B35" s="16"/>
      <c r="C35" s="71">
        <v>5.37</v>
      </c>
      <c r="D35" s="73"/>
      <c r="E35" s="20">
        <v>0.83</v>
      </c>
      <c r="F35" s="71">
        <v>11.93</v>
      </c>
      <c r="G35" s="73"/>
      <c r="H35" s="20"/>
      <c r="I35" s="71"/>
      <c r="J35" s="73"/>
      <c r="K35" s="20"/>
      <c r="L35" s="71"/>
      <c r="M35" s="73"/>
      <c r="N35" s="16"/>
      <c r="O35" s="71"/>
      <c r="P35" s="73"/>
      <c r="Q35" s="20"/>
      <c r="R35" s="71"/>
      <c r="S35" s="73"/>
      <c r="T35" s="20"/>
      <c r="U35" s="71"/>
      <c r="V35" s="73"/>
      <c r="W35" s="20"/>
      <c r="X35" s="71"/>
      <c r="Y35" s="73"/>
      <c r="Z35" s="16">
        <v>1.08</v>
      </c>
      <c r="AA35" s="71">
        <v>20.05</v>
      </c>
      <c r="AB35" s="73"/>
      <c r="AC35" s="20">
        <v>12.37</v>
      </c>
      <c r="AD35" s="71">
        <v>24.48</v>
      </c>
      <c r="AE35" s="73"/>
      <c r="AF35" s="20">
        <v>0.55000000000000004</v>
      </c>
      <c r="AG35" s="71"/>
      <c r="AH35" s="73"/>
      <c r="AI35" s="20">
        <v>26.77</v>
      </c>
      <c r="AJ35" s="71"/>
      <c r="AK35" s="73"/>
      <c r="AL35" s="19">
        <f t="shared" si="4"/>
        <v>41.6</v>
      </c>
      <c r="AM35" s="83">
        <f t="shared" si="5"/>
        <v>61.83</v>
      </c>
      <c r="AN35" s="80">
        <f t="shared" si="3"/>
        <v>0</v>
      </c>
    </row>
    <row r="36" spans="1:40" x14ac:dyDescent="0.3">
      <c r="A36" s="120" t="s">
        <v>33</v>
      </c>
      <c r="B36" s="16"/>
      <c r="C36" s="71"/>
      <c r="D36" s="73"/>
      <c r="E36" s="20"/>
      <c r="F36" s="71"/>
      <c r="G36" s="73"/>
      <c r="H36" s="20">
        <v>0</v>
      </c>
      <c r="I36" s="71">
        <v>18.329999999999998</v>
      </c>
      <c r="J36" s="73"/>
      <c r="K36" s="20">
        <v>0</v>
      </c>
      <c r="L36" s="71">
        <v>146.80000000000001</v>
      </c>
      <c r="M36" s="73"/>
      <c r="N36" s="20">
        <v>0</v>
      </c>
      <c r="O36" s="71">
        <v>165.2</v>
      </c>
      <c r="P36" s="73"/>
      <c r="Q36" s="20">
        <v>0</v>
      </c>
      <c r="R36" s="71">
        <v>112.55</v>
      </c>
      <c r="S36" s="73"/>
      <c r="T36" s="20">
        <v>0</v>
      </c>
      <c r="U36" s="71">
        <v>101.13</v>
      </c>
      <c r="V36" s="73"/>
      <c r="W36" s="20">
        <v>0</v>
      </c>
      <c r="X36" s="71">
        <v>158.66999999999999</v>
      </c>
      <c r="Y36" s="73"/>
      <c r="Z36" s="16"/>
      <c r="AA36" s="71">
        <v>106.58</v>
      </c>
      <c r="AB36" s="73"/>
      <c r="AC36" s="20"/>
      <c r="AD36" s="71">
        <v>107.93</v>
      </c>
      <c r="AE36" s="73"/>
      <c r="AF36" s="20">
        <v>0</v>
      </c>
      <c r="AG36" s="71"/>
      <c r="AH36" s="73"/>
      <c r="AI36" s="20"/>
      <c r="AJ36" s="71"/>
      <c r="AK36" s="73"/>
      <c r="AL36" s="19">
        <f t="shared" si="4"/>
        <v>0</v>
      </c>
      <c r="AM36" s="83">
        <f t="shared" si="5"/>
        <v>917.19</v>
      </c>
      <c r="AN36" s="80">
        <f t="shared" si="3"/>
        <v>0</v>
      </c>
    </row>
    <row r="37" spans="1:40" x14ac:dyDescent="0.3">
      <c r="A37" s="121" t="s">
        <v>34</v>
      </c>
      <c r="B37" s="16"/>
      <c r="C37" s="71"/>
      <c r="D37" s="73"/>
      <c r="E37" s="20"/>
      <c r="F37" s="71"/>
      <c r="G37" s="73"/>
      <c r="H37" s="20"/>
      <c r="I37" s="71"/>
      <c r="J37" s="73"/>
      <c r="K37" s="20"/>
      <c r="L37" s="71"/>
      <c r="M37" s="73"/>
      <c r="N37" s="16"/>
      <c r="O37" s="71"/>
      <c r="P37" s="73"/>
      <c r="Q37" s="20"/>
      <c r="R37" s="71"/>
      <c r="S37" s="73"/>
      <c r="T37" s="20"/>
      <c r="U37" s="71"/>
      <c r="V37" s="73"/>
      <c r="W37" s="20"/>
      <c r="X37" s="71"/>
      <c r="Y37" s="73"/>
      <c r="Z37" s="16"/>
      <c r="AA37" s="71">
        <v>0.52</v>
      </c>
      <c r="AB37" s="73"/>
      <c r="AC37" s="20"/>
      <c r="AD37" s="71">
        <v>1.05</v>
      </c>
      <c r="AE37" s="73"/>
      <c r="AF37" s="20">
        <v>0</v>
      </c>
      <c r="AG37" s="71"/>
      <c r="AH37" s="73"/>
      <c r="AI37" s="20"/>
      <c r="AJ37" s="71"/>
      <c r="AK37" s="73"/>
      <c r="AL37" s="19">
        <f t="shared" si="4"/>
        <v>0</v>
      </c>
      <c r="AM37" s="83">
        <f t="shared" si="5"/>
        <v>1.57</v>
      </c>
      <c r="AN37" s="80">
        <f t="shared" si="3"/>
        <v>0</v>
      </c>
    </row>
    <row r="38" spans="1:40" x14ac:dyDescent="0.3">
      <c r="A38" s="120" t="s">
        <v>35</v>
      </c>
      <c r="B38" s="16">
        <v>1.03</v>
      </c>
      <c r="C38" s="71">
        <v>3</v>
      </c>
      <c r="D38" s="73"/>
      <c r="E38" s="20">
        <v>9.6999999999999993</v>
      </c>
      <c r="F38" s="71">
        <v>25.33</v>
      </c>
      <c r="G38" s="73"/>
      <c r="H38" s="20">
        <v>31.84</v>
      </c>
      <c r="I38" s="71">
        <v>70.73</v>
      </c>
      <c r="J38" s="73"/>
      <c r="K38" s="20">
        <v>33.33</v>
      </c>
      <c r="L38" s="71">
        <v>57.22</v>
      </c>
      <c r="M38" s="73"/>
      <c r="N38" s="20">
        <v>41.5</v>
      </c>
      <c r="O38" s="71">
        <v>63</v>
      </c>
      <c r="P38" s="73"/>
      <c r="Q38" s="20">
        <v>24.73</v>
      </c>
      <c r="R38" s="71">
        <v>81.12</v>
      </c>
      <c r="S38" s="73"/>
      <c r="T38" s="20">
        <v>43.27</v>
      </c>
      <c r="U38" s="71">
        <v>59.08</v>
      </c>
      <c r="V38" s="73"/>
      <c r="W38" s="20">
        <v>46.65</v>
      </c>
      <c r="X38" s="71">
        <v>81.650000000000006</v>
      </c>
      <c r="Y38" s="73"/>
      <c r="Z38" s="16">
        <v>28.1</v>
      </c>
      <c r="AA38" s="71">
        <v>47.37</v>
      </c>
      <c r="AB38" s="73"/>
      <c r="AC38" s="20">
        <v>30.2</v>
      </c>
      <c r="AD38" s="71">
        <v>28.57</v>
      </c>
      <c r="AE38" s="73"/>
      <c r="AF38" s="20">
        <v>39.33</v>
      </c>
      <c r="AG38" s="71"/>
      <c r="AH38" s="73"/>
      <c r="AI38" s="20">
        <v>36.6</v>
      </c>
      <c r="AJ38" s="71"/>
      <c r="AK38" s="73"/>
      <c r="AL38" s="19">
        <f t="shared" si="4"/>
        <v>366.28000000000003</v>
      </c>
      <c r="AM38" s="83">
        <f t="shared" si="5"/>
        <v>517.07000000000005</v>
      </c>
      <c r="AN38" s="80">
        <f t="shared" si="3"/>
        <v>0</v>
      </c>
    </row>
    <row r="39" spans="1:40" x14ac:dyDescent="0.3">
      <c r="A39" s="121" t="s">
        <v>36</v>
      </c>
      <c r="B39" s="16"/>
      <c r="C39" s="71"/>
      <c r="D39" s="73"/>
      <c r="E39" s="20"/>
      <c r="F39" s="71">
        <v>13.95</v>
      </c>
      <c r="G39" s="73"/>
      <c r="H39" s="20">
        <v>0</v>
      </c>
      <c r="I39" s="71">
        <v>77.88</v>
      </c>
      <c r="J39" s="73"/>
      <c r="K39" s="20">
        <v>0</v>
      </c>
      <c r="L39" s="71">
        <v>94.07</v>
      </c>
      <c r="M39" s="73"/>
      <c r="N39" s="20">
        <v>0</v>
      </c>
      <c r="O39" s="71">
        <v>85.78</v>
      </c>
      <c r="P39" s="73"/>
      <c r="Q39" s="20">
        <v>0</v>
      </c>
      <c r="R39" s="71">
        <v>89.03</v>
      </c>
      <c r="S39" s="73"/>
      <c r="T39" s="20">
        <v>0</v>
      </c>
      <c r="U39" s="71">
        <v>92.9</v>
      </c>
      <c r="V39" s="73"/>
      <c r="W39" s="20">
        <v>0</v>
      </c>
      <c r="X39" s="71">
        <v>74.5</v>
      </c>
      <c r="Y39" s="73"/>
      <c r="Z39" s="16"/>
      <c r="AA39" s="71">
        <v>89.53</v>
      </c>
      <c r="AB39" s="73"/>
      <c r="AC39" s="20"/>
      <c r="AD39" s="71">
        <v>78.95</v>
      </c>
      <c r="AE39" s="73"/>
      <c r="AF39" s="20">
        <v>0</v>
      </c>
      <c r="AG39" s="71"/>
      <c r="AH39" s="73"/>
      <c r="AI39" s="20"/>
      <c r="AJ39" s="71"/>
      <c r="AK39" s="73"/>
      <c r="AL39" s="19">
        <f t="shared" si="4"/>
        <v>0</v>
      </c>
      <c r="AM39" s="83">
        <f t="shared" si="5"/>
        <v>696.58999999999992</v>
      </c>
      <c r="AN39" s="80">
        <f t="shared" si="3"/>
        <v>0</v>
      </c>
    </row>
    <row r="40" spans="1:40" x14ac:dyDescent="0.3">
      <c r="A40" s="121" t="s">
        <v>37</v>
      </c>
      <c r="B40" s="16">
        <v>0.13</v>
      </c>
      <c r="C40" s="71"/>
      <c r="D40" s="73"/>
      <c r="E40" s="20">
        <v>10.77</v>
      </c>
      <c r="F40" s="71">
        <v>16.45</v>
      </c>
      <c r="G40" s="73"/>
      <c r="H40" s="20">
        <v>8.0299999999999994</v>
      </c>
      <c r="I40" s="71">
        <v>25.6</v>
      </c>
      <c r="J40" s="73"/>
      <c r="K40" s="20">
        <v>31.97</v>
      </c>
      <c r="L40" s="71">
        <v>31.35</v>
      </c>
      <c r="M40" s="73"/>
      <c r="N40" s="20">
        <v>33.53</v>
      </c>
      <c r="O40" s="71">
        <v>92.03</v>
      </c>
      <c r="P40" s="73"/>
      <c r="Q40" s="20">
        <v>43.63</v>
      </c>
      <c r="R40" s="71">
        <v>50.6</v>
      </c>
      <c r="S40" s="73"/>
      <c r="T40" s="20">
        <v>49.23</v>
      </c>
      <c r="U40" s="71">
        <v>42.88</v>
      </c>
      <c r="V40" s="73"/>
      <c r="W40" s="20">
        <v>58.17</v>
      </c>
      <c r="X40" s="71">
        <v>54.4</v>
      </c>
      <c r="Y40" s="73"/>
      <c r="Z40" s="16">
        <v>41.03</v>
      </c>
      <c r="AA40" s="71">
        <v>42.93</v>
      </c>
      <c r="AB40" s="73"/>
      <c r="AC40" s="20">
        <v>35.93</v>
      </c>
      <c r="AD40" s="71">
        <v>26.23</v>
      </c>
      <c r="AE40" s="73"/>
      <c r="AF40" s="20">
        <v>33.200000000000003</v>
      </c>
      <c r="AG40" s="71"/>
      <c r="AH40" s="73"/>
      <c r="AI40" s="20">
        <v>35.17</v>
      </c>
      <c r="AJ40" s="71"/>
      <c r="AK40" s="73"/>
      <c r="AL40" s="19">
        <f t="shared" si="4"/>
        <v>380.79</v>
      </c>
      <c r="AM40" s="83">
        <f t="shared" si="5"/>
        <v>382.47</v>
      </c>
      <c r="AN40" s="80">
        <f t="shared" si="3"/>
        <v>0</v>
      </c>
    </row>
    <row r="41" spans="1:40" x14ac:dyDescent="0.3">
      <c r="A41" s="121" t="s">
        <v>38</v>
      </c>
      <c r="B41" s="16"/>
      <c r="C41" s="71">
        <v>0.15</v>
      </c>
      <c r="D41" s="73"/>
      <c r="E41" s="20"/>
      <c r="F41" s="71">
        <v>0.13</v>
      </c>
      <c r="G41" s="73"/>
      <c r="H41" s="20"/>
      <c r="I41" s="71"/>
      <c r="J41" s="73"/>
      <c r="K41" s="20"/>
      <c r="L41" s="71"/>
      <c r="M41" s="73"/>
      <c r="N41" s="16"/>
      <c r="O41" s="71"/>
      <c r="P41" s="73"/>
      <c r="Q41" s="20"/>
      <c r="R41" s="71"/>
      <c r="S41" s="73"/>
      <c r="T41" s="20"/>
      <c r="U41" s="71"/>
      <c r="V41" s="73"/>
      <c r="W41" s="20"/>
      <c r="X41" s="71"/>
      <c r="Y41" s="73"/>
      <c r="Z41" s="16">
        <v>1.02</v>
      </c>
      <c r="AA41" s="71">
        <v>0.9</v>
      </c>
      <c r="AB41" s="73"/>
      <c r="AC41" s="20">
        <v>1.1200000000000001</v>
      </c>
      <c r="AD41" s="71">
        <v>1.6</v>
      </c>
      <c r="AE41" s="73"/>
      <c r="AF41" s="20">
        <v>0</v>
      </c>
      <c r="AG41" s="71"/>
      <c r="AH41" s="73"/>
      <c r="AI41" s="20">
        <v>0.33</v>
      </c>
      <c r="AJ41" s="71"/>
      <c r="AK41" s="73"/>
      <c r="AL41" s="19">
        <f t="shared" si="4"/>
        <v>2.4700000000000002</v>
      </c>
      <c r="AM41" s="83">
        <f t="shared" si="5"/>
        <v>2.7800000000000002</v>
      </c>
      <c r="AN41" s="80">
        <f t="shared" si="3"/>
        <v>0</v>
      </c>
    </row>
    <row r="42" spans="1:40" x14ac:dyDescent="0.3">
      <c r="A42" s="120" t="s">
        <v>39</v>
      </c>
      <c r="B42" s="16"/>
      <c r="C42" s="71"/>
      <c r="D42" s="73"/>
      <c r="E42" s="20"/>
      <c r="F42" s="71"/>
      <c r="G42" s="73"/>
      <c r="H42" s="20"/>
      <c r="I42" s="71"/>
      <c r="J42" s="73"/>
      <c r="K42" s="20"/>
      <c r="L42" s="71"/>
      <c r="M42" s="73"/>
      <c r="N42" s="16"/>
      <c r="O42" s="71"/>
      <c r="P42" s="73"/>
      <c r="Q42" s="20"/>
      <c r="R42" s="71"/>
      <c r="S42" s="73"/>
      <c r="T42" s="20"/>
      <c r="U42" s="71"/>
      <c r="V42" s="73"/>
      <c r="W42" s="20"/>
      <c r="X42" s="71"/>
      <c r="Y42" s="73"/>
      <c r="Z42" s="16"/>
      <c r="AA42" s="71"/>
      <c r="AB42" s="73"/>
      <c r="AC42" s="20"/>
      <c r="AD42" s="71"/>
      <c r="AE42" s="73"/>
      <c r="AF42" s="20">
        <v>0</v>
      </c>
      <c r="AG42" s="71"/>
      <c r="AH42" s="73"/>
      <c r="AI42" s="20"/>
      <c r="AJ42" s="71"/>
      <c r="AK42" s="73"/>
      <c r="AL42" s="19">
        <f t="shared" si="4"/>
        <v>0</v>
      </c>
      <c r="AM42" s="83">
        <f t="shared" si="5"/>
        <v>0</v>
      </c>
      <c r="AN42" s="80">
        <f t="shared" si="3"/>
        <v>0</v>
      </c>
    </row>
    <row r="43" spans="1:40" x14ac:dyDescent="0.3">
      <c r="A43" s="121" t="s">
        <v>40</v>
      </c>
      <c r="B43" s="16"/>
      <c r="C43" s="71">
        <v>0.2</v>
      </c>
      <c r="D43" s="73"/>
      <c r="E43" s="20"/>
      <c r="F43" s="71"/>
      <c r="G43" s="73"/>
      <c r="H43" s="20">
        <v>2.48</v>
      </c>
      <c r="I43" s="71">
        <v>4.0999999999999996</v>
      </c>
      <c r="J43" s="73"/>
      <c r="K43" s="20">
        <v>15.87</v>
      </c>
      <c r="L43" s="71">
        <v>18.53</v>
      </c>
      <c r="M43" s="73"/>
      <c r="N43" s="20">
        <v>20.63</v>
      </c>
      <c r="O43" s="71">
        <v>23.77</v>
      </c>
      <c r="P43" s="73"/>
      <c r="Q43" s="20">
        <v>27.23</v>
      </c>
      <c r="R43" s="71">
        <v>26.43</v>
      </c>
      <c r="S43" s="73"/>
      <c r="T43" s="20">
        <v>15.15</v>
      </c>
      <c r="U43" s="71">
        <v>22.63</v>
      </c>
      <c r="V43" s="73"/>
      <c r="W43" s="20">
        <v>27</v>
      </c>
      <c r="X43" s="71">
        <v>22.73</v>
      </c>
      <c r="Y43" s="73"/>
      <c r="Z43" s="16">
        <v>27.4</v>
      </c>
      <c r="AA43" s="71">
        <v>17.7</v>
      </c>
      <c r="AB43" s="73"/>
      <c r="AC43" s="20">
        <v>22.93</v>
      </c>
      <c r="AD43" s="71">
        <v>17.27</v>
      </c>
      <c r="AE43" s="73"/>
      <c r="AF43" s="20">
        <v>1.6</v>
      </c>
      <c r="AG43" s="71"/>
      <c r="AH43" s="73"/>
      <c r="AI43" s="20"/>
      <c r="AJ43" s="71"/>
      <c r="AK43" s="73"/>
      <c r="AL43" s="19">
        <f t="shared" si="4"/>
        <v>160.29</v>
      </c>
      <c r="AM43" s="83">
        <f t="shared" si="5"/>
        <v>153.36000000000001</v>
      </c>
      <c r="AN43" s="80">
        <f t="shared" si="3"/>
        <v>0</v>
      </c>
    </row>
    <row r="44" spans="1:40" x14ac:dyDescent="0.3">
      <c r="A44" s="121" t="s">
        <v>41</v>
      </c>
      <c r="B44" s="16">
        <v>0.97</v>
      </c>
      <c r="C44" s="71"/>
      <c r="D44" s="73"/>
      <c r="E44" s="20">
        <v>5.07</v>
      </c>
      <c r="F44" s="71">
        <v>37.200000000000003</v>
      </c>
      <c r="G44" s="73"/>
      <c r="H44" s="20">
        <v>89.2</v>
      </c>
      <c r="I44" s="71">
        <v>81.75</v>
      </c>
      <c r="J44" s="73"/>
      <c r="K44" s="20">
        <v>187.38</v>
      </c>
      <c r="L44" s="71">
        <v>219.77</v>
      </c>
      <c r="M44" s="73"/>
      <c r="N44" s="20">
        <v>194.77</v>
      </c>
      <c r="O44" s="71">
        <v>218.42</v>
      </c>
      <c r="P44" s="73"/>
      <c r="Q44" s="20">
        <v>237.2</v>
      </c>
      <c r="R44" s="71">
        <v>264.22000000000003</v>
      </c>
      <c r="S44" s="73"/>
      <c r="T44" s="20">
        <v>204.15</v>
      </c>
      <c r="U44" s="71">
        <v>194.87</v>
      </c>
      <c r="V44" s="73"/>
      <c r="W44" s="20">
        <v>182.12</v>
      </c>
      <c r="X44" s="71">
        <v>226.1</v>
      </c>
      <c r="Y44" s="73"/>
      <c r="Z44" s="16">
        <v>210.95</v>
      </c>
      <c r="AA44" s="71">
        <v>245.9</v>
      </c>
      <c r="AB44" s="73"/>
      <c r="AC44" s="20">
        <v>205.67</v>
      </c>
      <c r="AD44" s="71">
        <v>176.83</v>
      </c>
      <c r="AE44" s="73"/>
      <c r="AF44" s="20">
        <v>129.93</v>
      </c>
      <c r="AG44" s="71"/>
      <c r="AH44" s="73"/>
      <c r="AI44" s="20">
        <v>37.17</v>
      </c>
      <c r="AJ44" s="71"/>
      <c r="AK44" s="73"/>
      <c r="AL44" s="19">
        <f t="shared" si="4"/>
        <v>1684.5800000000002</v>
      </c>
      <c r="AM44" s="83">
        <f t="shared" si="5"/>
        <v>1665.06</v>
      </c>
      <c r="AN44" s="80">
        <f t="shared" si="3"/>
        <v>0</v>
      </c>
    </row>
    <row r="45" spans="1:40" x14ac:dyDescent="0.3">
      <c r="A45" s="121" t="s">
        <v>42</v>
      </c>
      <c r="B45" s="16">
        <v>7.1</v>
      </c>
      <c r="C45" s="71">
        <v>170.67</v>
      </c>
      <c r="D45" s="73"/>
      <c r="E45" s="20">
        <v>0.23</v>
      </c>
      <c r="F45" s="71"/>
      <c r="G45" s="73"/>
      <c r="H45" s="20">
        <v>220.52</v>
      </c>
      <c r="I45" s="71">
        <v>440.27</v>
      </c>
      <c r="J45" s="73"/>
      <c r="K45" s="20">
        <v>259.43</v>
      </c>
      <c r="L45" s="71">
        <v>233.18</v>
      </c>
      <c r="M45" s="73"/>
      <c r="N45" s="20">
        <v>224.02</v>
      </c>
      <c r="O45" s="71">
        <v>230.12</v>
      </c>
      <c r="P45" s="73"/>
      <c r="Q45" s="20">
        <v>239.3</v>
      </c>
      <c r="R45" s="71">
        <v>287.45</v>
      </c>
      <c r="S45" s="73"/>
      <c r="T45" s="20">
        <v>265.60000000000002</v>
      </c>
      <c r="U45" s="71">
        <v>193.27</v>
      </c>
      <c r="V45" s="73"/>
      <c r="W45" s="20">
        <v>224.22</v>
      </c>
      <c r="X45" s="71">
        <v>276.67</v>
      </c>
      <c r="Y45" s="73"/>
      <c r="Z45" s="16">
        <v>242.33</v>
      </c>
      <c r="AA45" s="71">
        <v>246.93</v>
      </c>
      <c r="AB45" s="73"/>
      <c r="AC45" s="20">
        <v>208.72</v>
      </c>
      <c r="AD45" s="71">
        <v>305.38</v>
      </c>
      <c r="AE45" s="73"/>
      <c r="AF45" s="20">
        <v>167.23</v>
      </c>
      <c r="AG45" s="71"/>
      <c r="AH45" s="73"/>
      <c r="AI45" s="20">
        <v>193.38</v>
      </c>
      <c r="AJ45" s="71"/>
      <c r="AK45" s="73"/>
      <c r="AL45" s="19">
        <f t="shared" si="4"/>
        <v>2252.0800000000004</v>
      </c>
      <c r="AM45" s="83">
        <f t="shared" si="5"/>
        <v>2383.94</v>
      </c>
      <c r="AN45" s="80">
        <f t="shared" si="3"/>
        <v>0</v>
      </c>
    </row>
    <row r="46" spans="1:40" x14ac:dyDescent="0.3">
      <c r="A46" s="121" t="s">
        <v>43</v>
      </c>
      <c r="B46" s="16">
        <v>0.43</v>
      </c>
      <c r="C46" s="71">
        <v>2.2999999999999998</v>
      </c>
      <c r="D46" s="73"/>
      <c r="E46" s="20">
        <v>0.37</v>
      </c>
      <c r="F46" s="71"/>
      <c r="G46" s="73"/>
      <c r="H46" s="20">
        <v>6.23</v>
      </c>
      <c r="I46" s="71">
        <v>15.55</v>
      </c>
      <c r="J46" s="73"/>
      <c r="K46" s="20">
        <v>0</v>
      </c>
      <c r="L46" s="71">
        <v>13.78</v>
      </c>
      <c r="M46" s="73"/>
      <c r="N46" s="20">
        <v>9.48</v>
      </c>
      <c r="O46" s="71">
        <v>17.079999999999998</v>
      </c>
      <c r="P46" s="73"/>
      <c r="Q46" s="20">
        <v>18.37</v>
      </c>
      <c r="R46" s="71">
        <v>15.27</v>
      </c>
      <c r="S46" s="73"/>
      <c r="T46" s="20">
        <v>16.8</v>
      </c>
      <c r="U46" s="71">
        <v>15.32</v>
      </c>
      <c r="V46" s="73"/>
      <c r="W46" s="20">
        <v>16.28</v>
      </c>
      <c r="X46" s="71">
        <v>19.23</v>
      </c>
      <c r="Y46" s="73"/>
      <c r="Z46" s="16">
        <v>13.93</v>
      </c>
      <c r="AA46" s="71">
        <v>9.73</v>
      </c>
      <c r="AB46" s="73"/>
      <c r="AC46" s="20">
        <v>18.03</v>
      </c>
      <c r="AD46" s="71">
        <v>14.83</v>
      </c>
      <c r="AE46" s="73"/>
      <c r="AF46" s="20">
        <v>13.52</v>
      </c>
      <c r="AG46" s="71"/>
      <c r="AH46" s="73"/>
      <c r="AI46" s="20"/>
      <c r="AJ46" s="71"/>
      <c r="AK46" s="73"/>
      <c r="AL46" s="19">
        <f t="shared" si="4"/>
        <v>113.44000000000001</v>
      </c>
      <c r="AM46" s="83">
        <f t="shared" si="5"/>
        <v>123.09000000000002</v>
      </c>
      <c r="AN46" s="80">
        <f t="shared" si="3"/>
        <v>0</v>
      </c>
    </row>
    <row r="47" spans="1:40" x14ac:dyDescent="0.3">
      <c r="A47" s="118" t="s">
        <v>44</v>
      </c>
      <c r="B47" s="16"/>
      <c r="C47" s="71"/>
      <c r="D47" s="73"/>
      <c r="E47" s="20"/>
      <c r="F47" s="71"/>
      <c r="G47" s="73"/>
      <c r="H47" s="20"/>
      <c r="I47" s="71"/>
      <c r="J47" s="73"/>
      <c r="K47" s="20"/>
      <c r="L47" s="71"/>
      <c r="M47" s="73"/>
      <c r="N47" s="16"/>
      <c r="O47" s="71"/>
      <c r="P47" s="73"/>
      <c r="Q47" s="20"/>
      <c r="R47" s="71"/>
      <c r="S47" s="73"/>
      <c r="T47" s="20"/>
      <c r="U47" s="71"/>
      <c r="V47" s="73"/>
      <c r="W47" s="20"/>
      <c r="X47" s="71"/>
      <c r="Y47" s="73"/>
      <c r="Z47" s="16"/>
      <c r="AA47" s="71">
        <v>3.17</v>
      </c>
      <c r="AB47" s="73"/>
      <c r="AC47" s="20"/>
      <c r="AD47" s="71">
        <v>2.2000000000000002</v>
      </c>
      <c r="AE47" s="73"/>
      <c r="AF47" s="20">
        <v>0</v>
      </c>
      <c r="AG47" s="71"/>
      <c r="AH47" s="73"/>
      <c r="AI47" s="20"/>
      <c r="AJ47" s="71"/>
      <c r="AK47" s="73"/>
      <c r="AL47" s="19">
        <f t="shared" si="4"/>
        <v>0</v>
      </c>
      <c r="AM47" s="83">
        <f t="shared" si="5"/>
        <v>5.37</v>
      </c>
      <c r="AN47" s="80">
        <f t="shared" si="3"/>
        <v>0</v>
      </c>
    </row>
    <row r="48" spans="1:40" x14ac:dyDescent="0.3">
      <c r="A48" s="118" t="s">
        <v>350</v>
      </c>
      <c r="B48" s="16"/>
      <c r="C48" s="71"/>
      <c r="D48" s="73"/>
      <c r="E48" s="20"/>
      <c r="F48" s="71"/>
      <c r="G48" s="73"/>
      <c r="H48" s="20"/>
      <c r="I48" s="71"/>
      <c r="J48" s="73"/>
      <c r="K48" s="20"/>
      <c r="L48" s="71"/>
      <c r="M48" s="73"/>
      <c r="N48" s="16"/>
      <c r="O48" s="71"/>
      <c r="P48" s="73"/>
      <c r="Q48" s="20"/>
      <c r="R48" s="71"/>
      <c r="S48" s="73"/>
      <c r="T48" s="20"/>
      <c r="U48" s="71"/>
      <c r="V48" s="73"/>
      <c r="W48" s="20"/>
      <c r="X48" s="71"/>
      <c r="Y48" s="73"/>
      <c r="Z48" s="16"/>
      <c r="AA48" s="71"/>
      <c r="AB48" s="73"/>
      <c r="AC48" s="20"/>
      <c r="AD48" s="71">
        <v>4.2</v>
      </c>
      <c r="AE48" s="73"/>
      <c r="AF48" s="20"/>
      <c r="AG48" s="71"/>
      <c r="AH48" s="73"/>
      <c r="AI48" s="20"/>
      <c r="AJ48" s="71"/>
      <c r="AK48" s="73"/>
      <c r="AL48" s="19"/>
      <c r="AM48" s="83"/>
      <c r="AN48" s="80"/>
    </row>
    <row r="49" spans="1:40" x14ac:dyDescent="0.3">
      <c r="A49" s="118" t="s">
        <v>351</v>
      </c>
      <c r="B49" s="16"/>
      <c r="C49" s="71"/>
      <c r="D49" s="73"/>
      <c r="E49" s="20"/>
      <c r="F49" s="71"/>
      <c r="G49" s="73"/>
      <c r="H49" s="20"/>
      <c r="I49" s="71"/>
      <c r="J49" s="73"/>
      <c r="K49" s="20"/>
      <c r="L49" s="71"/>
      <c r="M49" s="73"/>
      <c r="N49" s="16"/>
      <c r="O49" s="71"/>
      <c r="P49" s="73"/>
      <c r="Q49" s="20"/>
      <c r="R49" s="71"/>
      <c r="S49" s="73"/>
      <c r="T49" s="20"/>
      <c r="U49" s="71"/>
      <c r="V49" s="73"/>
      <c r="W49" s="20"/>
      <c r="X49" s="71"/>
      <c r="Y49" s="73"/>
      <c r="Z49" s="16"/>
      <c r="AA49" s="71"/>
      <c r="AB49" s="73"/>
      <c r="AC49" s="20"/>
      <c r="AD49" s="71">
        <v>29.5</v>
      </c>
      <c r="AE49" s="73"/>
      <c r="AF49" s="20"/>
      <c r="AG49" s="71"/>
      <c r="AH49" s="73"/>
      <c r="AI49" s="20"/>
      <c r="AJ49" s="71"/>
      <c r="AK49" s="73"/>
      <c r="AL49" s="19"/>
      <c r="AM49" s="83"/>
      <c r="AN49" s="80"/>
    </row>
    <row r="50" spans="1:40" x14ac:dyDescent="0.3">
      <c r="A50" s="120" t="s">
        <v>45</v>
      </c>
      <c r="B50" s="16"/>
      <c r="C50" s="71">
        <v>4.5</v>
      </c>
      <c r="D50" s="73"/>
      <c r="E50" s="20">
        <v>10.87</v>
      </c>
      <c r="F50" s="71">
        <v>6.3</v>
      </c>
      <c r="G50" s="73"/>
      <c r="H50" s="20">
        <v>23.27</v>
      </c>
      <c r="I50" s="71">
        <v>5.93</v>
      </c>
      <c r="J50" s="73"/>
      <c r="K50" s="20">
        <v>32.06</v>
      </c>
      <c r="L50" s="71">
        <v>20.73</v>
      </c>
      <c r="M50" s="73"/>
      <c r="N50" s="20">
        <v>21.86</v>
      </c>
      <c r="O50" s="71">
        <v>24.4</v>
      </c>
      <c r="P50" s="73"/>
      <c r="Q50" s="20">
        <v>30.27</v>
      </c>
      <c r="R50" s="71">
        <v>36.43</v>
      </c>
      <c r="S50" s="73"/>
      <c r="T50" s="20">
        <v>29.73</v>
      </c>
      <c r="U50" s="71">
        <v>27.47</v>
      </c>
      <c r="V50" s="73"/>
      <c r="W50" s="20">
        <v>22.1</v>
      </c>
      <c r="X50" s="71">
        <v>26.87</v>
      </c>
      <c r="Y50" s="73"/>
      <c r="Z50" s="16">
        <v>22.73</v>
      </c>
      <c r="AA50" s="71">
        <v>14.1</v>
      </c>
      <c r="AB50" s="73"/>
      <c r="AC50" s="20">
        <v>24.37</v>
      </c>
      <c r="AD50" s="71">
        <v>16.77</v>
      </c>
      <c r="AE50" s="73"/>
      <c r="AF50" s="20">
        <v>17.670000000000002</v>
      </c>
      <c r="AG50" s="71"/>
      <c r="AH50" s="73"/>
      <c r="AI50" s="20">
        <v>32.979999999999997</v>
      </c>
      <c r="AJ50" s="71"/>
      <c r="AK50" s="73"/>
      <c r="AL50" s="19">
        <f t="shared" si="4"/>
        <v>267.91000000000003</v>
      </c>
      <c r="AM50" s="83">
        <f t="shared" si="5"/>
        <v>183.5</v>
      </c>
      <c r="AN50" s="80">
        <f t="shared" si="3"/>
        <v>0</v>
      </c>
    </row>
    <row r="51" spans="1:40" x14ac:dyDescent="0.3">
      <c r="A51" s="120" t="s">
        <v>46</v>
      </c>
      <c r="B51" s="16"/>
      <c r="C51" s="71"/>
      <c r="D51" s="73"/>
      <c r="E51" s="20"/>
      <c r="F51" s="71"/>
      <c r="G51" s="73"/>
      <c r="H51" s="20"/>
      <c r="I51" s="71"/>
      <c r="J51" s="73"/>
      <c r="K51" s="20"/>
      <c r="L51" s="71"/>
      <c r="M51" s="73"/>
      <c r="N51" s="20"/>
      <c r="O51" s="71"/>
      <c r="P51" s="73"/>
      <c r="Q51" s="16"/>
      <c r="R51" s="71"/>
      <c r="S51" s="73"/>
      <c r="T51" s="20"/>
      <c r="U51" s="71"/>
      <c r="V51" s="73"/>
      <c r="W51" s="20"/>
      <c r="X51" s="71"/>
      <c r="Y51" s="73"/>
      <c r="Z51" s="16">
        <v>17.2</v>
      </c>
      <c r="AA51" s="71">
        <v>6.97</v>
      </c>
      <c r="AB51" s="73"/>
      <c r="AC51" s="20">
        <v>20.67</v>
      </c>
      <c r="AD51" s="71">
        <v>3.57</v>
      </c>
      <c r="AE51" s="73"/>
      <c r="AF51" s="20">
        <v>22.63</v>
      </c>
      <c r="AG51" s="71"/>
      <c r="AH51" s="73"/>
      <c r="AI51" s="20"/>
      <c r="AJ51" s="71"/>
      <c r="AK51" s="73"/>
      <c r="AL51" s="19">
        <f t="shared" si="4"/>
        <v>60.5</v>
      </c>
      <c r="AM51" s="83">
        <f t="shared" si="5"/>
        <v>10.54</v>
      </c>
      <c r="AN51" s="80">
        <f t="shared" si="3"/>
        <v>0</v>
      </c>
    </row>
    <row r="52" spans="1:40" x14ac:dyDescent="0.3">
      <c r="A52" s="118" t="s">
        <v>47</v>
      </c>
      <c r="B52" s="16"/>
      <c r="C52" s="71">
        <v>96.05</v>
      </c>
      <c r="D52" s="73"/>
      <c r="E52" s="20"/>
      <c r="F52" s="71">
        <v>160.66999999999999</v>
      </c>
      <c r="G52" s="73"/>
      <c r="H52" s="20">
        <v>0</v>
      </c>
      <c r="I52" s="71">
        <v>302.73</v>
      </c>
      <c r="J52" s="73"/>
      <c r="K52" s="20">
        <v>278.33999999999997</v>
      </c>
      <c r="L52" s="71">
        <v>400.9</v>
      </c>
      <c r="M52" s="73"/>
      <c r="N52" s="20">
        <v>325.76</v>
      </c>
      <c r="O52" s="71">
        <v>319.37</v>
      </c>
      <c r="P52" s="73"/>
      <c r="Q52" s="20">
        <v>378.9</v>
      </c>
      <c r="R52" s="71">
        <v>369.42</v>
      </c>
      <c r="S52" s="73"/>
      <c r="T52" s="20">
        <v>394.97</v>
      </c>
      <c r="U52" s="71">
        <v>290.62</v>
      </c>
      <c r="V52" s="73"/>
      <c r="W52" s="20">
        <v>341.27</v>
      </c>
      <c r="X52" s="71">
        <v>307.22000000000003</v>
      </c>
      <c r="Y52" s="73"/>
      <c r="Z52" s="16">
        <v>345.4</v>
      </c>
      <c r="AA52" s="71">
        <v>375.55</v>
      </c>
      <c r="AB52" s="73"/>
      <c r="AC52" s="20">
        <v>240.65</v>
      </c>
      <c r="AD52" s="71">
        <v>269.43</v>
      </c>
      <c r="AE52" s="73"/>
      <c r="AF52" s="20">
        <v>133.22999999999999</v>
      </c>
      <c r="AG52" s="71"/>
      <c r="AH52" s="73"/>
      <c r="AI52" s="20">
        <v>18.52</v>
      </c>
      <c r="AJ52" s="71"/>
      <c r="AK52" s="73"/>
      <c r="AL52" s="19">
        <f t="shared" si="4"/>
        <v>2457.04</v>
      </c>
      <c r="AM52" s="83">
        <f t="shared" si="5"/>
        <v>2891.9600000000005</v>
      </c>
      <c r="AN52" s="80">
        <f t="shared" si="3"/>
        <v>0</v>
      </c>
    </row>
    <row r="53" spans="1:40" x14ac:dyDescent="0.3">
      <c r="A53" s="121" t="s">
        <v>48</v>
      </c>
      <c r="B53" s="16">
        <v>245.45</v>
      </c>
      <c r="C53" s="71">
        <v>132.6</v>
      </c>
      <c r="D53" s="73"/>
      <c r="E53" s="20">
        <v>131.28</v>
      </c>
      <c r="F53" s="71">
        <v>282.32</v>
      </c>
      <c r="G53" s="73"/>
      <c r="H53" s="20">
        <v>114.57</v>
      </c>
      <c r="I53" s="71">
        <v>391.95</v>
      </c>
      <c r="J53" s="73"/>
      <c r="K53" s="20">
        <v>268.8</v>
      </c>
      <c r="L53" s="71">
        <v>185.92</v>
      </c>
      <c r="M53" s="73"/>
      <c r="N53" s="20">
        <v>262.45</v>
      </c>
      <c r="O53" s="71">
        <v>242.03</v>
      </c>
      <c r="P53" s="73"/>
      <c r="Q53" s="152">
        <v>274.52999999999997</v>
      </c>
      <c r="R53" s="71">
        <v>271.35000000000002</v>
      </c>
      <c r="S53" s="73"/>
      <c r="T53" s="20">
        <v>240.22</v>
      </c>
      <c r="U53" s="71">
        <v>215.32</v>
      </c>
      <c r="V53" s="73"/>
      <c r="W53" s="20">
        <v>249.32</v>
      </c>
      <c r="X53" s="71">
        <v>238.85</v>
      </c>
      <c r="Y53" s="73"/>
      <c r="Z53" s="16">
        <v>153.32</v>
      </c>
      <c r="AA53" s="71">
        <v>203.7</v>
      </c>
      <c r="AB53" s="73"/>
      <c r="AC53" s="20">
        <v>180.08</v>
      </c>
      <c r="AD53" s="71">
        <v>196.6</v>
      </c>
      <c r="AE53" s="73"/>
      <c r="AF53" s="20">
        <v>187.05</v>
      </c>
      <c r="AG53" s="71"/>
      <c r="AH53" s="73"/>
      <c r="AI53" s="20">
        <v>165.45</v>
      </c>
      <c r="AJ53" s="71"/>
      <c r="AK53" s="73"/>
      <c r="AL53" s="19">
        <f t="shared" si="4"/>
        <v>2472.52</v>
      </c>
      <c r="AM53" s="83">
        <f t="shared" si="5"/>
        <v>2360.64</v>
      </c>
      <c r="AN53" s="80">
        <f t="shared" si="3"/>
        <v>0</v>
      </c>
    </row>
    <row r="54" spans="1:40" x14ac:dyDescent="0.3">
      <c r="A54" s="118" t="s">
        <v>49</v>
      </c>
      <c r="B54" s="16"/>
      <c r="C54" s="71"/>
      <c r="D54" s="73"/>
      <c r="E54" s="20"/>
      <c r="F54" s="71"/>
      <c r="G54" s="73"/>
      <c r="H54" s="20">
        <v>0</v>
      </c>
      <c r="I54" s="71">
        <v>36.97</v>
      </c>
      <c r="J54" s="73"/>
      <c r="K54" s="20"/>
      <c r="L54" s="71">
        <v>22.2</v>
      </c>
      <c r="M54" s="73"/>
      <c r="N54" s="20">
        <v>0</v>
      </c>
      <c r="O54" s="71">
        <v>35.65</v>
      </c>
      <c r="P54" s="73"/>
      <c r="Q54" s="20">
        <v>0</v>
      </c>
      <c r="R54" s="71">
        <v>35.08</v>
      </c>
      <c r="S54" s="73"/>
      <c r="T54" s="20">
        <v>0</v>
      </c>
      <c r="U54" s="71">
        <v>28.82</v>
      </c>
      <c r="V54" s="73"/>
      <c r="W54" s="20">
        <v>0</v>
      </c>
      <c r="X54" s="71">
        <v>18.579999999999998</v>
      </c>
      <c r="Y54" s="73"/>
      <c r="Z54" s="16"/>
      <c r="AA54" s="71">
        <v>36.92</v>
      </c>
      <c r="AB54" s="73"/>
      <c r="AC54" s="20"/>
      <c r="AD54" s="71">
        <v>19.5</v>
      </c>
      <c r="AE54" s="73"/>
      <c r="AF54" s="20">
        <v>0</v>
      </c>
      <c r="AG54" s="71"/>
      <c r="AH54" s="73"/>
      <c r="AI54" s="20"/>
      <c r="AJ54" s="71"/>
      <c r="AK54" s="73"/>
      <c r="AL54" s="19">
        <f>SUM(B54, E54,H54,K54,N54,Q54,T54,W54, Z54, AC54, AF54, AI54)</f>
        <v>0</v>
      </c>
      <c r="AM54" s="83">
        <f>SUM(C54, F54,I54,L54,O54,R54,U54,X54, AA54, AD54, AG54, AJ54)</f>
        <v>233.71999999999997</v>
      </c>
      <c r="AN54" s="80">
        <f t="shared" si="3"/>
        <v>0</v>
      </c>
    </row>
    <row r="55" spans="1:40" x14ac:dyDescent="0.3">
      <c r="A55" s="121" t="s">
        <v>50</v>
      </c>
      <c r="B55" s="16"/>
      <c r="C55" s="71">
        <v>1.1299999999999999</v>
      </c>
      <c r="D55" s="73"/>
      <c r="E55" s="20"/>
      <c r="F55" s="71"/>
      <c r="G55" s="73"/>
      <c r="H55" s="20">
        <v>0</v>
      </c>
      <c r="I55" s="71">
        <v>2.13</v>
      </c>
      <c r="J55" s="73"/>
      <c r="K55" s="20">
        <v>6.28</v>
      </c>
      <c r="L55" s="71">
        <v>6.13</v>
      </c>
      <c r="M55" s="73"/>
      <c r="N55" s="20">
        <v>6.75</v>
      </c>
      <c r="O55" s="71">
        <v>6.93</v>
      </c>
      <c r="P55" s="73"/>
      <c r="Q55" s="20">
        <v>7.73</v>
      </c>
      <c r="R55" s="71">
        <v>8.92</v>
      </c>
      <c r="S55" s="73"/>
      <c r="T55" s="20">
        <v>6.92</v>
      </c>
      <c r="U55" s="71">
        <v>7.33</v>
      </c>
      <c r="V55" s="73"/>
      <c r="W55" s="20">
        <v>6.03</v>
      </c>
      <c r="X55" s="71">
        <v>7.08</v>
      </c>
      <c r="Y55" s="73"/>
      <c r="Z55" s="16">
        <v>7.7</v>
      </c>
      <c r="AA55" s="71">
        <v>7.23</v>
      </c>
      <c r="AB55" s="73"/>
      <c r="AC55" s="20">
        <v>5.57</v>
      </c>
      <c r="AD55" s="71">
        <v>4.4800000000000004</v>
      </c>
      <c r="AE55" s="73"/>
      <c r="AF55" s="20">
        <v>3.6</v>
      </c>
      <c r="AG55" s="71"/>
      <c r="AH55" s="73"/>
      <c r="AI55" s="20">
        <v>9.33</v>
      </c>
      <c r="AJ55" s="71"/>
      <c r="AK55" s="73"/>
      <c r="AL55" s="19">
        <f t="shared" si="4"/>
        <v>59.910000000000004</v>
      </c>
      <c r="AM55" s="83">
        <f t="shared" si="5"/>
        <v>51.36</v>
      </c>
      <c r="AN55" s="80">
        <f t="shared" si="3"/>
        <v>0</v>
      </c>
    </row>
    <row r="56" spans="1:40" x14ac:dyDescent="0.3">
      <c r="A56" s="118" t="s">
        <v>51</v>
      </c>
      <c r="B56" s="16">
        <v>0.27</v>
      </c>
      <c r="C56" s="71"/>
      <c r="D56" s="73"/>
      <c r="E56" s="20">
        <v>0.37</v>
      </c>
      <c r="F56" s="71"/>
      <c r="G56" s="73"/>
      <c r="H56" s="20">
        <v>0</v>
      </c>
      <c r="I56" s="71">
        <v>17.3</v>
      </c>
      <c r="J56" s="73"/>
      <c r="K56" s="20">
        <v>0</v>
      </c>
      <c r="L56" s="71">
        <v>26.33</v>
      </c>
      <c r="M56" s="73"/>
      <c r="N56" s="20">
        <v>3.18</v>
      </c>
      <c r="O56" s="71">
        <v>0</v>
      </c>
      <c r="P56" s="73"/>
      <c r="Q56" s="20">
        <v>0</v>
      </c>
      <c r="R56" s="71">
        <v>36.35</v>
      </c>
      <c r="S56" s="73"/>
      <c r="T56" s="20">
        <v>0</v>
      </c>
      <c r="U56" s="71">
        <v>27.7</v>
      </c>
      <c r="V56" s="73"/>
      <c r="W56" s="20">
        <v>0</v>
      </c>
      <c r="X56" s="71">
        <v>39.799999999999997</v>
      </c>
      <c r="Y56" s="73"/>
      <c r="Z56" s="16">
        <v>9.98</v>
      </c>
      <c r="AA56" s="71">
        <v>17</v>
      </c>
      <c r="AB56" s="73"/>
      <c r="AC56" s="20">
        <v>7.17</v>
      </c>
      <c r="AD56" s="71">
        <v>42.43</v>
      </c>
      <c r="AE56" s="73"/>
      <c r="AF56" s="20">
        <v>3.03</v>
      </c>
      <c r="AG56" s="71"/>
      <c r="AH56" s="73"/>
      <c r="AI56" s="20"/>
      <c r="AJ56" s="71"/>
      <c r="AK56" s="73"/>
      <c r="AL56" s="19">
        <f t="shared" si="4"/>
        <v>24</v>
      </c>
      <c r="AM56" s="83">
        <f t="shared" si="5"/>
        <v>206.91</v>
      </c>
      <c r="AN56" s="80">
        <f t="shared" si="3"/>
        <v>0</v>
      </c>
    </row>
    <row r="57" spans="1:40" x14ac:dyDescent="0.3">
      <c r="A57" s="118" t="s">
        <v>52</v>
      </c>
      <c r="B57" s="16"/>
      <c r="C57" s="71">
        <v>0.47</v>
      </c>
      <c r="D57" s="73"/>
      <c r="E57" s="20"/>
      <c r="F57" s="71">
        <v>0.7</v>
      </c>
      <c r="G57" s="73"/>
      <c r="H57" s="20"/>
      <c r="I57" s="71"/>
      <c r="J57" s="73"/>
      <c r="K57" s="20"/>
      <c r="L57" s="71"/>
      <c r="M57" s="73"/>
      <c r="N57" s="20"/>
      <c r="O57" s="71"/>
      <c r="P57" s="73"/>
      <c r="Q57" s="16"/>
      <c r="R57" s="71"/>
      <c r="S57" s="73"/>
      <c r="T57" s="20"/>
      <c r="U57" s="71"/>
      <c r="V57" s="73"/>
      <c r="W57" s="20"/>
      <c r="X57" s="71"/>
      <c r="Y57" s="73"/>
      <c r="Z57" s="16">
        <v>14.75</v>
      </c>
      <c r="AA57" s="71">
        <v>8.23</v>
      </c>
      <c r="AB57" s="73"/>
      <c r="AC57" s="20">
        <v>10.199999999999999</v>
      </c>
      <c r="AD57" s="71">
        <v>13.97</v>
      </c>
      <c r="AE57" s="73"/>
      <c r="AF57" s="20">
        <v>15.05</v>
      </c>
      <c r="AG57" s="71"/>
      <c r="AH57" s="73"/>
      <c r="AI57" s="20">
        <v>8.67</v>
      </c>
      <c r="AJ57" s="71"/>
      <c r="AK57" s="73"/>
      <c r="AL57" s="19">
        <f t="shared" si="4"/>
        <v>48.67</v>
      </c>
      <c r="AM57" s="83">
        <f t="shared" si="5"/>
        <v>23.37</v>
      </c>
      <c r="AN57" s="80">
        <f t="shared" si="3"/>
        <v>0</v>
      </c>
    </row>
    <row r="58" spans="1:40" x14ac:dyDescent="0.3">
      <c r="A58" s="118" t="s">
        <v>53</v>
      </c>
      <c r="B58" s="16">
        <v>0.27</v>
      </c>
      <c r="C58" s="71">
        <v>0.56999999999999995</v>
      </c>
      <c r="D58" s="73"/>
      <c r="E58" s="20">
        <v>1.4</v>
      </c>
      <c r="F58" s="71"/>
      <c r="G58" s="73"/>
      <c r="H58" s="20">
        <v>34.6</v>
      </c>
      <c r="I58" s="71">
        <v>20.87</v>
      </c>
      <c r="J58" s="73"/>
      <c r="K58" s="20">
        <v>67.22</v>
      </c>
      <c r="L58" s="71">
        <v>64.150000000000006</v>
      </c>
      <c r="M58" s="73"/>
      <c r="N58" s="20">
        <v>87.13</v>
      </c>
      <c r="O58" s="71">
        <v>103.37</v>
      </c>
      <c r="P58" s="73"/>
      <c r="Q58" s="20">
        <v>80.819999999999993</v>
      </c>
      <c r="R58" s="71">
        <v>87.9</v>
      </c>
      <c r="S58" s="73"/>
      <c r="T58" s="20">
        <v>77.92</v>
      </c>
      <c r="U58" s="71">
        <v>74.569999999999993</v>
      </c>
      <c r="V58" s="73"/>
      <c r="W58" s="20">
        <v>96.15</v>
      </c>
      <c r="X58" s="71">
        <v>90.77</v>
      </c>
      <c r="Y58" s="73"/>
      <c r="Z58" s="16">
        <v>73.849999999999994</v>
      </c>
      <c r="AA58" s="71">
        <v>61.87</v>
      </c>
      <c r="AB58" s="73"/>
      <c r="AC58" s="20">
        <v>63.08</v>
      </c>
      <c r="AD58" s="71">
        <v>51.63</v>
      </c>
      <c r="AE58" s="73"/>
      <c r="AF58" s="20">
        <v>61.38</v>
      </c>
      <c r="AG58" s="71"/>
      <c r="AH58" s="73"/>
      <c r="AI58" s="20">
        <v>12.5</v>
      </c>
      <c r="AJ58" s="71"/>
      <c r="AK58" s="73"/>
      <c r="AL58" s="19">
        <f t="shared" si="4"/>
        <v>656.32</v>
      </c>
      <c r="AM58" s="83">
        <f t="shared" si="5"/>
        <v>555.70000000000005</v>
      </c>
      <c r="AN58" s="80">
        <f t="shared" si="3"/>
        <v>0</v>
      </c>
    </row>
    <row r="59" spans="1:40" x14ac:dyDescent="0.3">
      <c r="A59" s="120" t="s">
        <v>54</v>
      </c>
      <c r="B59" s="16">
        <v>0.35</v>
      </c>
      <c r="C59" s="71">
        <v>8.83</v>
      </c>
      <c r="D59" s="73"/>
      <c r="E59" s="20">
        <v>0.97</v>
      </c>
      <c r="F59" s="71">
        <v>0.82</v>
      </c>
      <c r="G59" s="73"/>
      <c r="H59" s="20">
        <v>47.06</v>
      </c>
      <c r="I59" s="71">
        <v>16</v>
      </c>
      <c r="J59" s="73"/>
      <c r="K59" s="20">
        <v>22.23</v>
      </c>
      <c r="L59" s="71">
        <v>18.5</v>
      </c>
      <c r="M59" s="73"/>
      <c r="N59" s="20">
        <v>12.33</v>
      </c>
      <c r="O59" s="71">
        <v>19.57</v>
      </c>
      <c r="P59" s="73"/>
      <c r="Q59" s="20">
        <v>21.93</v>
      </c>
      <c r="R59" s="71">
        <v>22.87</v>
      </c>
      <c r="S59" s="73"/>
      <c r="T59" s="20">
        <v>28.12</v>
      </c>
      <c r="U59" s="71">
        <v>16.55</v>
      </c>
      <c r="V59" s="73"/>
      <c r="W59" s="20">
        <v>18.5</v>
      </c>
      <c r="X59" s="71">
        <v>16.03</v>
      </c>
      <c r="Y59" s="73"/>
      <c r="Z59" s="16">
        <v>17.2</v>
      </c>
      <c r="AA59" s="71">
        <v>16.920000000000002</v>
      </c>
      <c r="AB59" s="73"/>
      <c r="AC59" s="20">
        <v>19.63</v>
      </c>
      <c r="AD59" s="71">
        <v>14.07</v>
      </c>
      <c r="AE59" s="73"/>
      <c r="AF59" s="20">
        <v>13.8</v>
      </c>
      <c r="AG59" s="71"/>
      <c r="AH59" s="73"/>
      <c r="AI59" s="20"/>
      <c r="AJ59" s="71"/>
      <c r="AK59" s="73"/>
      <c r="AL59" s="19">
        <f t="shared" si="4"/>
        <v>202.12</v>
      </c>
      <c r="AM59" s="83">
        <f t="shared" si="5"/>
        <v>150.16</v>
      </c>
      <c r="AN59" s="80">
        <f t="shared" si="3"/>
        <v>0</v>
      </c>
    </row>
    <row r="60" spans="1:40" x14ac:dyDescent="0.3">
      <c r="A60" s="118" t="s">
        <v>114</v>
      </c>
      <c r="B60" s="16"/>
      <c r="C60" s="71"/>
      <c r="D60" s="73"/>
      <c r="E60" s="20"/>
      <c r="F60" s="71"/>
      <c r="G60" s="73"/>
      <c r="H60" s="20"/>
      <c r="I60" s="71"/>
      <c r="J60" s="73"/>
      <c r="K60" s="20"/>
      <c r="L60" s="71"/>
      <c r="M60" s="73"/>
      <c r="N60" s="20"/>
      <c r="O60" s="71"/>
      <c r="P60" s="73"/>
      <c r="Q60" s="16"/>
      <c r="R60" s="71"/>
      <c r="S60" s="73"/>
      <c r="T60" s="20"/>
      <c r="U60" s="71"/>
      <c r="V60" s="73"/>
      <c r="W60" s="20"/>
      <c r="X60" s="71"/>
      <c r="Y60" s="73"/>
      <c r="Z60" s="16"/>
      <c r="AA60" s="71">
        <v>12.6</v>
      </c>
      <c r="AB60" s="73"/>
      <c r="AC60" s="20"/>
      <c r="AD60" s="71">
        <v>62.25</v>
      </c>
      <c r="AE60" s="73"/>
      <c r="AF60" s="20">
        <v>0</v>
      </c>
      <c r="AG60" s="71"/>
      <c r="AH60" s="73"/>
      <c r="AI60" s="20"/>
      <c r="AJ60" s="71"/>
      <c r="AK60" s="73"/>
      <c r="AL60" s="19">
        <f t="shared" si="4"/>
        <v>0</v>
      </c>
      <c r="AM60" s="83">
        <f t="shared" si="5"/>
        <v>74.849999999999994</v>
      </c>
      <c r="AN60" s="80">
        <f t="shared" si="3"/>
        <v>0</v>
      </c>
    </row>
    <row r="61" spans="1:40" x14ac:dyDescent="0.3">
      <c r="A61" s="121" t="s">
        <v>55</v>
      </c>
      <c r="B61" s="16"/>
      <c r="C61" s="71">
        <v>3.33</v>
      </c>
      <c r="D61" s="73"/>
      <c r="E61" s="20"/>
      <c r="F61" s="71"/>
      <c r="G61" s="73"/>
      <c r="H61" s="20">
        <v>13.13</v>
      </c>
      <c r="I61" s="71">
        <v>17.149999999999999</v>
      </c>
      <c r="J61" s="73"/>
      <c r="K61" s="20">
        <v>28.37</v>
      </c>
      <c r="L61" s="71">
        <v>16.100000000000001</v>
      </c>
      <c r="M61" s="73"/>
      <c r="N61" s="20">
        <v>25.84</v>
      </c>
      <c r="O61" s="71">
        <v>34.07</v>
      </c>
      <c r="P61" s="73"/>
      <c r="Q61" s="20">
        <v>18.72</v>
      </c>
      <c r="R61" s="71">
        <v>18.329999999999998</v>
      </c>
      <c r="S61" s="73"/>
      <c r="T61" s="20">
        <v>19.63</v>
      </c>
      <c r="U61" s="71">
        <v>16.52</v>
      </c>
      <c r="V61" s="73"/>
      <c r="W61" s="20">
        <v>16.95</v>
      </c>
      <c r="X61" s="71">
        <v>18.899999999999999</v>
      </c>
      <c r="Y61" s="73"/>
      <c r="Z61" s="16">
        <v>15.38</v>
      </c>
      <c r="AA61" s="71">
        <v>15.37</v>
      </c>
      <c r="AB61" s="73"/>
      <c r="AC61" s="20">
        <v>14.97</v>
      </c>
      <c r="AD61" s="71">
        <v>9.83</v>
      </c>
      <c r="AE61" s="73"/>
      <c r="AF61" s="20">
        <v>23.7</v>
      </c>
      <c r="AG61" s="71"/>
      <c r="AH61" s="73"/>
      <c r="AI61" s="20">
        <v>10.17</v>
      </c>
      <c r="AJ61" s="71"/>
      <c r="AK61" s="73"/>
      <c r="AL61" s="19">
        <f t="shared" si="4"/>
        <v>186.85999999999999</v>
      </c>
      <c r="AM61" s="83">
        <f t="shared" si="5"/>
        <v>149.60000000000002</v>
      </c>
      <c r="AN61" s="80">
        <f t="shared" si="3"/>
        <v>0</v>
      </c>
    </row>
    <row r="62" spans="1:40" x14ac:dyDescent="0.3">
      <c r="A62" s="121" t="s">
        <v>56</v>
      </c>
      <c r="B62" s="16"/>
      <c r="C62" s="71">
        <v>0.72</v>
      </c>
      <c r="D62" s="73"/>
      <c r="E62" s="20"/>
      <c r="F62" s="71">
        <v>0.12</v>
      </c>
      <c r="G62" s="73"/>
      <c r="H62" s="20">
        <v>19.97</v>
      </c>
      <c r="I62" s="71">
        <v>18.23</v>
      </c>
      <c r="J62" s="73"/>
      <c r="K62" s="20">
        <v>10.65</v>
      </c>
      <c r="L62" s="71">
        <v>11.88</v>
      </c>
      <c r="M62" s="73"/>
      <c r="N62" s="20">
        <v>12.45</v>
      </c>
      <c r="O62" s="71">
        <v>13.8</v>
      </c>
      <c r="P62" s="73"/>
      <c r="Q62" s="20">
        <v>17.68</v>
      </c>
      <c r="R62" s="71">
        <v>16.77</v>
      </c>
      <c r="S62" s="73"/>
      <c r="T62" s="20">
        <v>18.38</v>
      </c>
      <c r="U62" s="71">
        <v>14.02</v>
      </c>
      <c r="V62" s="73"/>
      <c r="W62" s="20">
        <v>13.83</v>
      </c>
      <c r="X62" s="71">
        <v>12.08</v>
      </c>
      <c r="Y62" s="73"/>
      <c r="Z62" s="16">
        <v>13.95</v>
      </c>
      <c r="AA62" s="71">
        <v>19.05</v>
      </c>
      <c r="AB62" s="73"/>
      <c r="AC62" s="20">
        <v>19.97</v>
      </c>
      <c r="AD62" s="71">
        <v>12.85</v>
      </c>
      <c r="AE62" s="73"/>
      <c r="AF62" s="20">
        <v>11.88</v>
      </c>
      <c r="AG62" s="71"/>
      <c r="AH62" s="73"/>
      <c r="AI62" s="20">
        <v>26.47</v>
      </c>
      <c r="AJ62" s="71"/>
      <c r="AK62" s="73"/>
      <c r="AL62" s="19">
        <f t="shared" si="4"/>
        <v>165.23</v>
      </c>
      <c r="AM62" s="83">
        <f t="shared" si="5"/>
        <v>119.51999999999998</v>
      </c>
      <c r="AN62" s="80">
        <f t="shared" si="3"/>
        <v>0</v>
      </c>
    </row>
    <row r="63" spans="1:40" x14ac:dyDescent="0.3">
      <c r="A63" s="121" t="s">
        <v>57</v>
      </c>
      <c r="B63" s="16">
        <v>0.5</v>
      </c>
      <c r="C63" s="71">
        <v>0.78</v>
      </c>
      <c r="D63" s="73"/>
      <c r="E63" s="20">
        <v>1.5</v>
      </c>
      <c r="F63" s="71"/>
      <c r="G63" s="73"/>
      <c r="H63" s="20">
        <v>23.97</v>
      </c>
      <c r="I63" s="71">
        <v>16.77</v>
      </c>
      <c r="J63" s="73"/>
      <c r="K63" s="20">
        <v>24.14</v>
      </c>
      <c r="L63" s="71">
        <v>28.67</v>
      </c>
      <c r="M63" s="73"/>
      <c r="N63" s="20">
        <v>47.61</v>
      </c>
      <c r="O63" s="71">
        <v>27.38</v>
      </c>
      <c r="P63" s="73"/>
      <c r="Q63" s="20">
        <v>55.27</v>
      </c>
      <c r="R63" s="71">
        <v>25.33</v>
      </c>
      <c r="S63" s="73"/>
      <c r="T63" s="20">
        <v>309.39999999999998</v>
      </c>
      <c r="U63" s="71">
        <v>20.37</v>
      </c>
      <c r="V63" s="73"/>
      <c r="W63" s="20">
        <v>28.03</v>
      </c>
      <c r="X63" s="71">
        <v>28.8</v>
      </c>
      <c r="Y63" s="73"/>
      <c r="Z63" s="16">
        <v>35.799999999999997</v>
      </c>
      <c r="AA63" s="71">
        <v>37.4</v>
      </c>
      <c r="AB63" s="73"/>
      <c r="AC63" s="20">
        <v>27.5</v>
      </c>
      <c r="AD63" s="71">
        <v>28.8</v>
      </c>
      <c r="AE63" s="73"/>
      <c r="AF63" s="20">
        <v>24.63</v>
      </c>
      <c r="AG63" s="71"/>
      <c r="AH63" s="73"/>
      <c r="AI63" s="20">
        <v>15.65</v>
      </c>
      <c r="AJ63" s="71"/>
      <c r="AK63" s="73"/>
      <c r="AL63" s="19">
        <f t="shared" si="4"/>
        <v>593.99999999999989</v>
      </c>
      <c r="AM63" s="83">
        <f t="shared" si="5"/>
        <v>214.3</v>
      </c>
      <c r="AN63" s="80">
        <f t="shared" si="3"/>
        <v>0</v>
      </c>
    </row>
    <row r="64" spans="1:40" x14ac:dyDescent="0.3">
      <c r="A64" s="120" t="s">
        <v>58</v>
      </c>
      <c r="B64" s="16">
        <v>59.95</v>
      </c>
      <c r="C64" s="71">
        <v>9.92</v>
      </c>
      <c r="D64" s="73"/>
      <c r="E64" s="20">
        <v>6.83</v>
      </c>
      <c r="F64" s="71">
        <v>94.8</v>
      </c>
      <c r="G64" s="73"/>
      <c r="H64" s="20">
        <v>76.97</v>
      </c>
      <c r="I64" s="71">
        <v>114.28</v>
      </c>
      <c r="J64" s="73"/>
      <c r="K64" s="20">
        <v>87.03</v>
      </c>
      <c r="L64" s="71">
        <v>76.13</v>
      </c>
      <c r="M64" s="73"/>
      <c r="N64" s="20">
        <v>82.77</v>
      </c>
      <c r="O64" s="71">
        <v>72.2</v>
      </c>
      <c r="P64" s="73"/>
      <c r="Q64" s="20">
        <v>78.83</v>
      </c>
      <c r="R64" s="71">
        <v>73.13</v>
      </c>
      <c r="S64" s="73"/>
      <c r="T64" s="20">
        <v>0</v>
      </c>
      <c r="U64" s="71">
        <v>59.98</v>
      </c>
      <c r="V64" s="73"/>
      <c r="W64" s="20">
        <v>14.07</v>
      </c>
      <c r="X64" s="71">
        <v>83.5</v>
      </c>
      <c r="Y64" s="73"/>
      <c r="Z64" s="16">
        <v>119.42</v>
      </c>
      <c r="AA64" s="71">
        <v>74.53</v>
      </c>
      <c r="AB64" s="73"/>
      <c r="AC64" s="20">
        <v>98.35</v>
      </c>
      <c r="AD64" s="71">
        <v>90.78</v>
      </c>
      <c r="AE64" s="73"/>
      <c r="AF64" s="20">
        <v>101.27</v>
      </c>
      <c r="AG64" s="71"/>
      <c r="AH64" s="73"/>
      <c r="AI64" s="20">
        <v>107.98</v>
      </c>
      <c r="AJ64" s="71"/>
      <c r="AK64" s="73"/>
      <c r="AL64" s="19">
        <f t="shared" si="4"/>
        <v>833.47</v>
      </c>
      <c r="AM64" s="83">
        <f t="shared" si="5"/>
        <v>749.25</v>
      </c>
      <c r="AN64" s="80">
        <f t="shared" si="3"/>
        <v>0</v>
      </c>
    </row>
    <row r="65" spans="1:40" x14ac:dyDescent="0.3">
      <c r="A65" s="118" t="s">
        <v>59</v>
      </c>
      <c r="B65" s="16"/>
      <c r="C65" s="71"/>
      <c r="D65" s="73"/>
      <c r="E65" s="20"/>
      <c r="F65" s="71"/>
      <c r="G65" s="73"/>
      <c r="H65" s="20"/>
      <c r="I65" s="71"/>
      <c r="J65" s="73"/>
      <c r="K65" s="20"/>
      <c r="L65" s="71"/>
      <c r="M65" s="73"/>
      <c r="N65" s="20"/>
      <c r="O65" s="71"/>
      <c r="P65" s="73"/>
      <c r="Q65" s="16"/>
      <c r="R65" s="71"/>
      <c r="S65" s="73"/>
      <c r="T65" s="20"/>
      <c r="U65" s="71"/>
      <c r="V65" s="73"/>
      <c r="W65" s="20"/>
      <c r="X65" s="71"/>
      <c r="Y65" s="73"/>
      <c r="Z65" s="16"/>
      <c r="AA65" s="71">
        <v>36.53</v>
      </c>
      <c r="AB65" s="73"/>
      <c r="AC65" s="20"/>
      <c r="AD65" s="71">
        <v>49.27</v>
      </c>
      <c r="AE65" s="73"/>
      <c r="AF65" s="20">
        <v>0</v>
      </c>
      <c r="AG65" s="71"/>
      <c r="AH65" s="73"/>
      <c r="AI65" s="20"/>
      <c r="AJ65" s="71"/>
      <c r="AK65" s="73"/>
      <c r="AL65" s="19">
        <f t="shared" si="4"/>
        <v>0</v>
      </c>
      <c r="AM65" s="83">
        <f t="shared" si="5"/>
        <v>85.800000000000011</v>
      </c>
      <c r="AN65" s="80">
        <f t="shared" si="3"/>
        <v>0</v>
      </c>
    </row>
    <row r="66" spans="1:40" x14ac:dyDescent="0.3">
      <c r="A66" s="120" t="s">
        <v>60</v>
      </c>
      <c r="B66" s="16"/>
      <c r="C66" s="71"/>
      <c r="D66" s="73"/>
      <c r="E66" s="20"/>
      <c r="F66" s="71"/>
      <c r="G66" s="73"/>
      <c r="H66" s="20"/>
      <c r="I66" s="71"/>
      <c r="J66" s="73"/>
      <c r="K66" s="20"/>
      <c r="L66" s="71"/>
      <c r="M66" s="73"/>
      <c r="N66" s="20"/>
      <c r="O66" s="71"/>
      <c r="P66" s="73"/>
      <c r="Q66" s="16"/>
      <c r="R66" s="71"/>
      <c r="S66" s="73"/>
      <c r="T66" s="20"/>
      <c r="U66" s="71"/>
      <c r="V66" s="73"/>
      <c r="W66" s="20"/>
      <c r="X66" s="71"/>
      <c r="Y66" s="73"/>
      <c r="Z66" s="16"/>
      <c r="AA66" s="71">
        <v>12.37</v>
      </c>
      <c r="AB66" s="73"/>
      <c r="AC66" s="20"/>
      <c r="AD66" s="71">
        <v>17.079999999999998</v>
      </c>
      <c r="AE66" s="73"/>
      <c r="AF66" s="20">
        <v>0</v>
      </c>
      <c r="AG66" s="71"/>
      <c r="AH66" s="73"/>
      <c r="AI66" s="20"/>
      <c r="AJ66" s="71"/>
      <c r="AK66" s="73"/>
      <c r="AL66" s="19">
        <f t="shared" si="4"/>
        <v>0</v>
      </c>
      <c r="AM66" s="83">
        <f t="shared" si="5"/>
        <v>29.449999999999996</v>
      </c>
      <c r="AN66" s="80">
        <f t="shared" si="3"/>
        <v>0</v>
      </c>
    </row>
    <row r="67" spans="1:40" x14ac:dyDescent="0.3">
      <c r="A67" s="118" t="s">
        <v>61</v>
      </c>
      <c r="B67" s="16"/>
      <c r="C67" s="71">
        <v>2.73</v>
      </c>
      <c r="D67" s="73"/>
      <c r="E67" s="20"/>
      <c r="F67" s="71"/>
      <c r="G67" s="73"/>
      <c r="H67" s="20">
        <v>0</v>
      </c>
      <c r="I67" s="71">
        <v>16.670000000000002</v>
      </c>
      <c r="J67" s="73"/>
      <c r="K67" s="20">
        <v>0</v>
      </c>
      <c r="L67" s="71">
        <v>54.17</v>
      </c>
      <c r="M67" s="73"/>
      <c r="N67" s="20">
        <v>0</v>
      </c>
      <c r="O67" s="71">
        <v>146.58000000000001</v>
      </c>
      <c r="P67" s="73"/>
      <c r="Q67" s="20">
        <v>0</v>
      </c>
      <c r="R67" s="71">
        <v>693.23</v>
      </c>
      <c r="S67" s="73"/>
      <c r="T67" s="20">
        <v>79.2</v>
      </c>
      <c r="U67" s="71">
        <v>89.27</v>
      </c>
      <c r="V67" s="73"/>
      <c r="W67" s="20">
        <v>73.67</v>
      </c>
      <c r="X67" s="71">
        <v>84.12</v>
      </c>
      <c r="Y67" s="73"/>
      <c r="Z67" s="16">
        <v>67.930000000000007</v>
      </c>
      <c r="AA67" s="71">
        <v>84.42</v>
      </c>
      <c r="AB67" s="73"/>
      <c r="AC67" s="20">
        <v>44.33</v>
      </c>
      <c r="AD67" s="71">
        <v>85.22</v>
      </c>
      <c r="AE67" s="73"/>
      <c r="AF67" s="20">
        <v>9.82</v>
      </c>
      <c r="AG67" s="71"/>
      <c r="AH67" s="73"/>
      <c r="AI67" s="20"/>
      <c r="AJ67" s="71"/>
      <c r="AK67" s="73"/>
      <c r="AL67" s="19">
        <f t="shared" si="4"/>
        <v>274.95</v>
      </c>
      <c r="AM67" s="83">
        <f t="shared" si="5"/>
        <v>1256.4100000000001</v>
      </c>
      <c r="AN67" s="80">
        <f t="shared" si="3"/>
        <v>0</v>
      </c>
    </row>
    <row r="68" spans="1:40" x14ac:dyDescent="0.3">
      <c r="A68" s="120" t="s">
        <v>62</v>
      </c>
      <c r="B68" s="16"/>
      <c r="C68" s="71"/>
      <c r="D68" s="73"/>
      <c r="E68" s="20"/>
      <c r="F68" s="71"/>
      <c r="G68" s="73"/>
      <c r="H68" s="20"/>
      <c r="I68" s="71"/>
      <c r="J68" s="73"/>
      <c r="K68" s="20"/>
      <c r="L68" s="71"/>
      <c r="M68" s="73"/>
      <c r="N68" s="20"/>
      <c r="O68" s="71"/>
      <c r="P68" s="73"/>
      <c r="Q68" s="16"/>
      <c r="R68" s="71"/>
      <c r="S68" s="73"/>
      <c r="T68" s="20"/>
      <c r="U68" s="71"/>
      <c r="V68" s="73"/>
      <c r="W68" s="20"/>
      <c r="X68" s="71"/>
      <c r="Y68" s="73"/>
      <c r="Z68" s="16"/>
      <c r="AA68" s="71">
        <v>48.33</v>
      </c>
      <c r="AB68" s="73"/>
      <c r="AC68" s="20"/>
      <c r="AD68" s="71">
        <v>24.5</v>
      </c>
      <c r="AE68" s="73"/>
      <c r="AF68" s="20">
        <v>0</v>
      </c>
      <c r="AG68" s="71"/>
      <c r="AH68" s="73"/>
      <c r="AI68" s="20"/>
      <c r="AJ68" s="71"/>
      <c r="AK68" s="73"/>
      <c r="AL68" s="19">
        <f t="shared" si="4"/>
        <v>0</v>
      </c>
      <c r="AM68" s="83">
        <f t="shared" si="5"/>
        <v>72.83</v>
      </c>
      <c r="AN68" s="80">
        <f t="shared" si="3"/>
        <v>0</v>
      </c>
    </row>
    <row r="69" spans="1:40" x14ac:dyDescent="0.3">
      <c r="A69" s="120" t="s">
        <v>63</v>
      </c>
      <c r="B69" s="16"/>
      <c r="C69" s="71">
        <v>0.56999999999999995</v>
      </c>
      <c r="D69" s="73"/>
      <c r="E69" s="20"/>
      <c r="F69" s="71"/>
      <c r="G69" s="73"/>
      <c r="H69" s="20">
        <v>0</v>
      </c>
      <c r="I69" s="71">
        <v>14.33</v>
      </c>
      <c r="J69" s="73"/>
      <c r="K69" s="20">
        <v>1.6</v>
      </c>
      <c r="L69" s="71">
        <v>61.32</v>
      </c>
      <c r="M69" s="73"/>
      <c r="N69" s="20">
        <v>56.77</v>
      </c>
      <c r="O69" s="71">
        <v>61.42</v>
      </c>
      <c r="P69" s="73"/>
      <c r="Q69" s="20">
        <v>34.6</v>
      </c>
      <c r="R69" s="71">
        <v>45.4</v>
      </c>
      <c r="S69" s="73"/>
      <c r="T69" s="20">
        <v>39</v>
      </c>
      <c r="U69" s="71">
        <v>44.43</v>
      </c>
      <c r="V69" s="73"/>
      <c r="W69" s="20">
        <v>47.07</v>
      </c>
      <c r="X69" s="71">
        <v>50.25</v>
      </c>
      <c r="Y69" s="73"/>
      <c r="Z69" s="16">
        <v>39.700000000000003</v>
      </c>
      <c r="AA69" s="71">
        <v>29.2</v>
      </c>
      <c r="AB69" s="73"/>
      <c r="AC69" s="20">
        <v>31.98</v>
      </c>
      <c r="AD69" s="71">
        <v>20.83</v>
      </c>
      <c r="AE69" s="73"/>
      <c r="AF69" s="20">
        <v>24.03</v>
      </c>
      <c r="AG69" s="71"/>
      <c r="AH69" s="73"/>
      <c r="AI69" s="20">
        <v>1.63</v>
      </c>
      <c r="AJ69" s="71"/>
      <c r="AK69" s="73"/>
      <c r="AL69" s="19">
        <f t="shared" si="4"/>
        <v>276.38</v>
      </c>
      <c r="AM69" s="83">
        <f t="shared" si="5"/>
        <v>327.75</v>
      </c>
      <c r="AN69" s="80">
        <f t="shared" si="3"/>
        <v>0</v>
      </c>
    </row>
    <row r="70" spans="1:40" x14ac:dyDescent="0.3">
      <c r="A70" s="121" t="s">
        <v>64</v>
      </c>
      <c r="B70" s="16"/>
      <c r="C70" s="71">
        <v>1.17</v>
      </c>
      <c r="D70" s="73"/>
      <c r="E70" s="20"/>
      <c r="F70" s="71">
        <v>11.3</v>
      </c>
      <c r="G70" s="73"/>
      <c r="H70" s="20"/>
      <c r="I70" s="71"/>
      <c r="J70" s="73"/>
      <c r="K70" s="20"/>
      <c r="L70" s="71"/>
      <c r="M70" s="73"/>
      <c r="N70" s="20"/>
      <c r="O70" s="71"/>
      <c r="P70" s="73"/>
      <c r="Q70" s="16"/>
      <c r="R70" s="71"/>
      <c r="S70" s="73"/>
      <c r="T70" s="20"/>
      <c r="U70" s="71"/>
      <c r="V70" s="73"/>
      <c r="W70" s="20"/>
      <c r="X70" s="71"/>
      <c r="Y70" s="73"/>
      <c r="Z70" s="16">
        <v>22</v>
      </c>
      <c r="AA70" s="71">
        <v>111.47</v>
      </c>
      <c r="AB70" s="73"/>
      <c r="AC70" s="20">
        <v>76.069999999999993</v>
      </c>
      <c r="AD70" s="71">
        <v>42.3</v>
      </c>
      <c r="AE70" s="73"/>
      <c r="AF70" s="20">
        <v>56.68</v>
      </c>
      <c r="AG70" s="71"/>
      <c r="AH70" s="73"/>
      <c r="AI70" s="20">
        <v>31.33</v>
      </c>
      <c r="AJ70" s="71"/>
      <c r="AK70" s="73"/>
      <c r="AL70" s="19">
        <f t="shared" si="4"/>
        <v>186.07999999999998</v>
      </c>
      <c r="AM70" s="83">
        <f t="shared" si="5"/>
        <v>166.24</v>
      </c>
      <c r="AN70" s="80">
        <f t="shared" si="3"/>
        <v>0</v>
      </c>
    </row>
    <row r="71" spans="1:40" x14ac:dyDescent="0.3">
      <c r="A71" s="121" t="s">
        <v>65</v>
      </c>
      <c r="B71" s="16"/>
      <c r="C71" s="71"/>
      <c r="D71" s="73"/>
      <c r="E71" s="20"/>
      <c r="F71" s="71">
        <v>14.23</v>
      </c>
      <c r="G71" s="73"/>
      <c r="H71" s="20"/>
      <c r="I71" s="71"/>
      <c r="J71" s="73"/>
      <c r="K71" s="20"/>
      <c r="L71" s="71"/>
      <c r="M71" s="73"/>
      <c r="N71" s="20"/>
      <c r="O71" s="71"/>
      <c r="P71" s="73"/>
      <c r="Q71" s="16"/>
      <c r="R71" s="71"/>
      <c r="S71" s="73"/>
      <c r="T71" s="20"/>
      <c r="U71" s="71"/>
      <c r="V71" s="73"/>
      <c r="W71" s="20"/>
      <c r="X71" s="71"/>
      <c r="Y71" s="73"/>
      <c r="Z71" s="16">
        <v>78.05</v>
      </c>
      <c r="AA71" s="71">
        <v>10.32</v>
      </c>
      <c r="AB71" s="73"/>
      <c r="AC71" s="20">
        <v>56.27</v>
      </c>
      <c r="AD71" s="71">
        <v>31.75</v>
      </c>
      <c r="AE71" s="73"/>
      <c r="AF71" s="20">
        <v>19.28</v>
      </c>
      <c r="AG71" s="71"/>
      <c r="AH71" s="73"/>
      <c r="AI71" s="20"/>
      <c r="AJ71" s="71"/>
      <c r="AK71" s="73"/>
      <c r="AL71" s="19">
        <f t="shared" si="4"/>
        <v>153.6</v>
      </c>
      <c r="AM71" s="83">
        <f t="shared" si="5"/>
        <v>56.3</v>
      </c>
      <c r="AN71" s="80">
        <f t="shared" si="3"/>
        <v>0</v>
      </c>
    </row>
    <row r="72" spans="1:40" x14ac:dyDescent="0.3">
      <c r="A72" s="118" t="s">
        <v>66</v>
      </c>
      <c r="B72" s="16"/>
      <c r="C72" s="71"/>
      <c r="D72" s="73"/>
      <c r="E72" s="20"/>
      <c r="F72" s="71"/>
      <c r="G72" s="73"/>
      <c r="H72" s="20"/>
      <c r="I72" s="71"/>
      <c r="J72" s="73"/>
      <c r="K72" s="20"/>
      <c r="L72" s="71"/>
      <c r="M72" s="73"/>
      <c r="N72" s="20"/>
      <c r="O72" s="71"/>
      <c r="P72" s="73"/>
      <c r="Q72" s="16"/>
      <c r="R72" s="71"/>
      <c r="S72" s="73"/>
      <c r="T72" s="20"/>
      <c r="U72" s="71"/>
      <c r="V72" s="73"/>
      <c r="W72" s="20"/>
      <c r="X72" s="71"/>
      <c r="Y72" s="73"/>
      <c r="Z72" s="16"/>
      <c r="AA72" s="71">
        <v>1.5</v>
      </c>
      <c r="AB72" s="73"/>
      <c r="AC72" s="20"/>
      <c r="AD72" s="71">
        <v>0.83</v>
      </c>
      <c r="AE72" s="73"/>
      <c r="AF72" s="20">
        <v>0</v>
      </c>
      <c r="AG72" s="71"/>
      <c r="AH72" s="73"/>
      <c r="AI72" s="20"/>
      <c r="AJ72" s="71"/>
      <c r="AK72" s="73"/>
      <c r="AL72" s="19">
        <f t="shared" si="4"/>
        <v>0</v>
      </c>
      <c r="AM72" s="83">
        <f t="shared" si="5"/>
        <v>2.33</v>
      </c>
      <c r="AN72" s="80">
        <f t="shared" si="3"/>
        <v>0</v>
      </c>
    </row>
    <row r="73" spans="1:40" x14ac:dyDescent="0.3">
      <c r="A73" s="118" t="s">
        <v>67</v>
      </c>
      <c r="B73" s="16">
        <v>13.12</v>
      </c>
      <c r="C73" s="71"/>
      <c r="D73" s="73"/>
      <c r="E73" s="20">
        <v>0.5</v>
      </c>
      <c r="F73" s="71"/>
      <c r="G73" s="73"/>
      <c r="H73" s="20"/>
      <c r="I73" s="71"/>
      <c r="J73" s="73"/>
      <c r="K73" s="20"/>
      <c r="L73" s="71"/>
      <c r="M73" s="73"/>
      <c r="N73" s="20"/>
      <c r="O73" s="71"/>
      <c r="P73" s="73"/>
      <c r="Q73" s="16"/>
      <c r="R73" s="71"/>
      <c r="S73" s="73"/>
      <c r="T73" s="20"/>
      <c r="U73" s="71"/>
      <c r="V73" s="73"/>
      <c r="W73" s="20"/>
      <c r="X73" s="71"/>
      <c r="Y73" s="73"/>
      <c r="Z73" s="16"/>
      <c r="AA73" s="71">
        <v>9.3699999999999992</v>
      </c>
      <c r="AB73" s="73"/>
      <c r="AC73" s="20">
        <v>17.649999999999999</v>
      </c>
      <c r="AD73" s="71">
        <v>5.77</v>
      </c>
      <c r="AE73" s="73"/>
      <c r="AF73" s="20">
        <v>8.17</v>
      </c>
      <c r="AG73" s="71"/>
      <c r="AH73" s="73"/>
      <c r="AI73" s="20"/>
      <c r="AJ73" s="71"/>
      <c r="AK73" s="73"/>
      <c r="AL73" s="19">
        <f t="shared" si="4"/>
        <v>39.44</v>
      </c>
      <c r="AM73" s="83">
        <f t="shared" si="5"/>
        <v>15.139999999999999</v>
      </c>
      <c r="AN73" s="80">
        <f t="shared" si="3"/>
        <v>0</v>
      </c>
    </row>
    <row r="74" spans="1:40" x14ac:dyDescent="0.3">
      <c r="A74" s="120" t="s">
        <v>68</v>
      </c>
      <c r="B74" s="16"/>
      <c r="C74" s="71">
        <v>0.77</v>
      </c>
      <c r="D74" s="73"/>
      <c r="E74" s="20"/>
      <c r="F74" s="71">
        <v>1.85</v>
      </c>
      <c r="G74" s="73"/>
      <c r="H74" s="20">
        <v>6.03</v>
      </c>
      <c r="I74" s="71">
        <v>1.43</v>
      </c>
      <c r="J74" s="73"/>
      <c r="K74" s="20">
        <v>10.73</v>
      </c>
      <c r="L74" s="71">
        <v>5.9</v>
      </c>
      <c r="M74" s="73"/>
      <c r="N74" s="20">
        <v>8.43</v>
      </c>
      <c r="O74" s="71">
        <v>6.9</v>
      </c>
      <c r="P74" s="73"/>
      <c r="Q74" s="20">
        <v>10.37</v>
      </c>
      <c r="R74" s="71">
        <v>8.1</v>
      </c>
      <c r="S74" s="73"/>
      <c r="T74" s="20">
        <v>16.63</v>
      </c>
      <c r="U74" s="71">
        <v>13.27</v>
      </c>
      <c r="V74" s="73"/>
      <c r="W74" s="20">
        <v>14.6</v>
      </c>
      <c r="X74" s="71">
        <v>10.75</v>
      </c>
      <c r="Y74" s="73"/>
      <c r="Z74" s="16">
        <v>10.130000000000001</v>
      </c>
      <c r="AA74" s="71">
        <v>6.02</v>
      </c>
      <c r="AB74" s="73"/>
      <c r="AC74" s="20">
        <v>8.1199999999999992</v>
      </c>
      <c r="AD74" s="71">
        <v>9.08</v>
      </c>
      <c r="AE74" s="73"/>
      <c r="AF74" s="20">
        <v>9.1</v>
      </c>
      <c r="AG74" s="71"/>
      <c r="AH74" s="73"/>
      <c r="AI74" s="20"/>
      <c r="AJ74" s="71"/>
      <c r="AK74" s="73"/>
      <c r="AL74" s="19">
        <f t="shared" si="4"/>
        <v>94.139999999999986</v>
      </c>
      <c r="AM74" s="83">
        <f t="shared" si="5"/>
        <v>64.069999999999993</v>
      </c>
      <c r="AN74" s="80">
        <f t="shared" si="3"/>
        <v>0</v>
      </c>
    </row>
    <row r="75" spans="1:40" x14ac:dyDescent="0.3">
      <c r="A75" s="118" t="s">
        <v>69</v>
      </c>
      <c r="B75" s="16"/>
      <c r="C75" s="71"/>
      <c r="D75" s="73"/>
      <c r="E75" s="20"/>
      <c r="F75" s="71"/>
      <c r="G75" s="73"/>
      <c r="H75" s="20"/>
      <c r="I75" s="71"/>
      <c r="J75" s="73"/>
      <c r="K75" s="20"/>
      <c r="L75" s="71"/>
      <c r="M75" s="73"/>
      <c r="N75" s="20"/>
      <c r="O75" s="71"/>
      <c r="P75" s="73"/>
      <c r="Q75" s="16"/>
      <c r="R75" s="71"/>
      <c r="S75" s="73"/>
      <c r="T75" s="20"/>
      <c r="U75" s="71"/>
      <c r="V75" s="73"/>
      <c r="W75" s="20"/>
      <c r="X75" s="71"/>
      <c r="Y75" s="73"/>
      <c r="Z75" s="16"/>
      <c r="AA75" s="71">
        <v>17.2</v>
      </c>
      <c r="AB75" s="73"/>
      <c r="AC75" s="20"/>
      <c r="AD75" s="71">
        <v>17.95</v>
      </c>
      <c r="AE75" s="73"/>
      <c r="AF75" s="20">
        <v>0</v>
      </c>
      <c r="AG75" s="71"/>
      <c r="AH75" s="73"/>
      <c r="AI75" s="20"/>
      <c r="AJ75" s="71"/>
      <c r="AK75" s="73"/>
      <c r="AL75" s="19">
        <f t="shared" si="4"/>
        <v>0</v>
      </c>
      <c r="AM75" s="83">
        <f t="shared" si="5"/>
        <v>35.15</v>
      </c>
      <c r="AN75" s="80">
        <f t="shared" si="3"/>
        <v>0</v>
      </c>
    </row>
    <row r="76" spans="1:40" x14ac:dyDescent="0.3">
      <c r="A76" s="120" t="s">
        <v>70</v>
      </c>
      <c r="B76" s="16"/>
      <c r="C76" s="71"/>
      <c r="D76" s="73"/>
      <c r="E76" s="20"/>
      <c r="F76" s="71"/>
      <c r="G76" s="73"/>
      <c r="H76" s="20">
        <v>0</v>
      </c>
      <c r="I76" s="71">
        <v>0</v>
      </c>
      <c r="J76" s="73"/>
      <c r="K76" s="20">
        <v>0</v>
      </c>
      <c r="L76" s="71">
        <v>0</v>
      </c>
      <c r="M76" s="73"/>
      <c r="N76" s="20">
        <v>0</v>
      </c>
      <c r="O76" s="71">
        <v>4.25</v>
      </c>
      <c r="P76" s="73"/>
      <c r="Q76" s="20">
        <v>0</v>
      </c>
      <c r="R76" s="71">
        <v>5.42</v>
      </c>
      <c r="S76" s="73"/>
      <c r="T76" s="20">
        <v>0</v>
      </c>
      <c r="U76" s="71">
        <v>6.37</v>
      </c>
      <c r="V76" s="73"/>
      <c r="W76" s="20">
        <v>0</v>
      </c>
      <c r="X76" s="71">
        <v>6.57</v>
      </c>
      <c r="Y76" s="73"/>
      <c r="Z76" s="16"/>
      <c r="AA76" s="71">
        <v>13.87</v>
      </c>
      <c r="AB76" s="73"/>
      <c r="AC76" s="20"/>
      <c r="AD76" s="71">
        <v>11.13</v>
      </c>
      <c r="AE76" s="73"/>
      <c r="AF76" s="20">
        <v>0</v>
      </c>
      <c r="AG76" s="71"/>
      <c r="AH76" s="73"/>
      <c r="AI76" s="20"/>
      <c r="AJ76" s="71"/>
      <c r="AK76" s="73"/>
      <c r="AL76" s="19">
        <f t="shared" si="4"/>
        <v>0</v>
      </c>
      <c r="AM76" s="83">
        <f t="shared" si="5"/>
        <v>47.61</v>
      </c>
      <c r="AN76" s="80">
        <f t="shared" si="3"/>
        <v>0</v>
      </c>
    </row>
    <row r="77" spans="1:40" x14ac:dyDescent="0.3">
      <c r="A77" s="120" t="s">
        <v>71</v>
      </c>
      <c r="B77" s="16">
        <v>1.83</v>
      </c>
      <c r="C77" s="71">
        <v>0.6</v>
      </c>
      <c r="D77" s="73"/>
      <c r="E77" s="20">
        <v>7.0000000000000007E-2</v>
      </c>
      <c r="F77" s="71"/>
      <c r="G77" s="73"/>
      <c r="H77" s="20">
        <v>2.77</v>
      </c>
      <c r="I77" s="71">
        <v>4</v>
      </c>
      <c r="J77" s="73"/>
      <c r="K77" s="20">
        <v>10.43</v>
      </c>
      <c r="L77" s="71">
        <v>14.48</v>
      </c>
      <c r="M77" s="73"/>
      <c r="N77" s="20">
        <v>16</v>
      </c>
      <c r="O77" s="71">
        <v>18.07</v>
      </c>
      <c r="P77" s="73"/>
      <c r="Q77" s="20">
        <v>16.57</v>
      </c>
      <c r="R77" s="71">
        <v>16.63</v>
      </c>
      <c r="S77" s="73"/>
      <c r="T77" s="20">
        <v>26.6</v>
      </c>
      <c r="U77" s="71">
        <v>17.399999999999999</v>
      </c>
      <c r="V77" s="73"/>
      <c r="W77" s="20">
        <v>15.43</v>
      </c>
      <c r="X77" s="71">
        <v>16</v>
      </c>
      <c r="Y77" s="73"/>
      <c r="Z77" s="16">
        <v>11.42</v>
      </c>
      <c r="AA77" s="71">
        <v>21.33</v>
      </c>
      <c r="AB77" s="73"/>
      <c r="AC77" s="20">
        <v>12.53</v>
      </c>
      <c r="AD77" s="71">
        <v>10.67</v>
      </c>
      <c r="AE77" s="73"/>
      <c r="AF77" s="20">
        <v>37.4</v>
      </c>
      <c r="AG77" s="71"/>
      <c r="AH77" s="73"/>
      <c r="AI77" s="20">
        <v>8.6300000000000008</v>
      </c>
      <c r="AJ77" s="71"/>
      <c r="AK77" s="73"/>
      <c r="AL77" s="19">
        <f t="shared" si="4"/>
        <v>159.68</v>
      </c>
      <c r="AM77" s="83">
        <f t="shared" si="5"/>
        <v>119.18</v>
      </c>
      <c r="AN77" s="80">
        <f t="shared" si="3"/>
        <v>0</v>
      </c>
    </row>
    <row r="78" spans="1:40" x14ac:dyDescent="0.3">
      <c r="A78" s="120" t="s">
        <v>285</v>
      </c>
      <c r="B78" s="16"/>
      <c r="C78" s="71"/>
      <c r="D78" s="73"/>
      <c r="E78" s="20"/>
      <c r="F78" s="71"/>
      <c r="G78" s="73"/>
      <c r="H78" s="20"/>
      <c r="I78" s="71"/>
      <c r="J78" s="73"/>
      <c r="K78" s="20"/>
      <c r="L78" s="71"/>
      <c r="M78" s="73"/>
      <c r="N78" s="20"/>
      <c r="O78" s="71"/>
      <c r="P78" s="73"/>
      <c r="Q78" s="20"/>
      <c r="R78" s="71"/>
      <c r="S78" s="73"/>
      <c r="T78" s="20"/>
      <c r="U78" s="71"/>
      <c r="V78" s="73"/>
      <c r="W78" s="20"/>
      <c r="X78" s="71"/>
      <c r="Y78" s="73"/>
      <c r="Z78" s="16"/>
      <c r="AA78" s="71">
        <v>7.77</v>
      </c>
      <c r="AB78" s="73"/>
      <c r="AC78" s="20"/>
      <c r="AD78" s="71">
        <v>4.63</v>
      </c>
      <c r="AE78" s="73"/>
      <c r="AF78" s="20">
        <v>3.97</v>
      </c>
      <c r="AG78" s="71"/>
      <c r="AH78" s="73"/>
      <c r="AI78" s="20">
        <v>1.5</v>
      </c>
      <c r="AJ78" s="71"/>
      <c r="AK78" s="73"/>
      <c r="AL78" s="19">
        <f t="shared" si="4"/>
        <v>5.4700000000000006</v>
      </c>
      <c r="AM78" s="83">
        <f t="shared" si="5"/>
        <v>12.399999999999999</v>
      </c>
      <c r="AN78" s="80">
        <f t="shared" si="3"/>
        <v>0</v>
      </c>
    </row>
    <row r="79" spans="1:40" x14ac:dyDescent="0.3">
      <c r="A79" s="121" t="s">
        <v>73</v>
      </c>
      <c r="B79" s="16"/>
      <c r="C79" s="71"/>
      <c r="D79" s="73"/>
      <c r="E79" s="20"/>
      <c r="F79" s="71"/>
      <c r="G79" s="73"/>
      <c r="H79" s="20"/>
      <c r="I79" s="71"/>
      <c r="J79" s="73"/>
      <c r="K79" s="20"/>
      <c r="L79" s="71"/>
      <c r="M79" s="73"/>
      <c r="N79" s="20"/>
      <c r="O79" s="71"/>
      <c r="P79" s="73"/>
      <c r="Q79" s="16"/>
      <c r="R79" s="71"/>
      <c r="S79" s="73"/>
      <c r="T79" s="20"/>
      <c r="U79" s="71"/>
      <c r="V79" s="73"/>
      <c r="W79" s="20"/>
      <c r="X79" s="71"/>
      <c r="Y79" s="73"/>
      <c r="Z79" s="16"/>
      <c r="AA79" s="71">
        <v>0.45</v>
      </c>
      <c r="AB79" s="73"/>
      <c r="AC79" s="20"/>
      <c r="AD79" s="71"/>
      <c r="AE79" s="73"/>
      <c r="AF79" s="20">
        <v>2.5</v>
      </c>
      <c r="AG79" s="71"/>
      <c r="AH79" s="73"/>
      <c r="AI79" s="20"/>
      <c r="AJ79" s="71"/>
      <c r="AK79" s="73"/>
      <c r="AL79" s="19">
        <f t="shared" si="4"/>
        <v>2.5</v>
      </c>
      <c r="AM79" s="83">
        <f t="shared" si="5"/>
        <v>0.45</v>
      </c>
      <c r="AN79" s="80">
        <f t="shared" si="3"/>
        <v>0</v>
      </c>
    </row>
    <row r="80" spans="1:40" x14ac:dyDescent="0.3">
      <c r="A80" s="121" t="s">
        <v>74</v>
      </c>
      <c r="B80" s="16">
        <v>2</v>
      </c>
      <c r="C80" s="71"/>
      <c r="D80" s="73"/>
      <c r="E80" s="20"/>
      <c r="F80" s="71">
        <v>19.53</v>
      </c>
      <c r="G80" s="73"/>
      <c r="H80" s="20">
        <v>165</v>
      </c>
      <c r="I80" s="71">
        <v>189.65</v>
      </c>
      <c r="J80" s="73"/>
      <c r="K80" s="20">
        <v>318.18</v>
      </c>
      <c r="L80" s="71">
        <v>337.97</v>
      </c>
      <c r="M80" s="73"/>
      <c r="N80" s="20">
        <v>337.83</v>
      </c>
      <c r="O80" s="71">
        <v>376.9</v>
      </c>
      <c r="P80" s="73"/>
      <c r="Q80" s="20">
        <v>310.7</v>
      </c>
      <c r="R80" s="71">
        <v>354.37</v>
      </c>
      <c r="S80" s="73"/>
      <c r="T80" s="20">
        <v>301.55</v>
      </c>
      <c r="U80" s="71">
        <v>291.55</v>
      </c>
      <c r="V80" s="73"/>
      <c r="W80" s="20">
        <v>387.58</v>
      </c>
      <c r="X80" s="71">
        <v>365.48</v>
      </c>
      <c r="Y80" s="73"/>
      <c r="Z80" s="16">
        <v>384.18</v>
      </c>
      <c r="AA80" s="71">
        <v>270.37</v>
      </c>
      <c r="AB80" s="73"/>
      <c r="AC80" s="20">
        <v>310.27</v>
      </c>
      <c r="AD80" s="71">
        <v>270.98</v>
      </c>
      <c r="AE80" s="73"/>
      <c r="AF80" s="20">
        <v>165.92</v>
      </c>
      <c r="AG80" s="71"/>
      <c r="AH80" s="73"/>
      <c r="AI80" s="20">
        <v>9.4700000000000006</v>
      </c>
      <c r="AJ80" s="71"/>
      <c r="AK80" s="73"/>
      <c r="AL80" s="19">
        <f t="shared" si="4"/>
        <v>2692.68</v>
      </c>
      <c r="AM80" s="83">
        <f t="shared" si="5"/>
        <v>2476.8000000000002</v>
      </c>
      <c r="AN80" s="80">
        <f t="shared" si="3"/>
        <v>0</v>
      </c>
    </row>
    <row r="81" spans="1:40" x14ac:dyDescent="0.3">
      <c r="A81" s="121" t="s">
        <v>352</v>
      </c>
      <c r="B81" s="16"/>
      <c r="C81" s="71"/>
      <c r="D81" s="73"/>
      <c r="E81" s="20"/>
      <c r="F81" s="71"/>
      <c r="G81" s="73"/>
      <c r="H81" s="20"/>
      <c r="I81" s="71"/>
      <c r="J81" s="73"/>
      <c r="K81" s="20"/>
      <c r="L81" s="71"/>
      <c r="M81" s="73"/>
      <c r="N81" s="20"/>
      <c r="O81" s="71"/>
      <c r="P81" s="73"/>
      <c r="Q81" s="20"/>
      <c r="R81" s="71"/>
      <c r="S81" s="73"/>
      <c r="T81" s="20"/>
      <c r="U81" s="71"/>
      <c r="V81" s="73"/>
      <c r="W81" s="20"/>
      <c r="X81" s="71"/>
      <c r="Y81" s="73"/>
      <c r="Z81" s="16"/>
      <c r="AA81" s="71"/>
      <c r="AB81" s="73"/>
      <c r="AC81" s="20"/>
      <c r="AD81" s="71">
        <v>2.02</v>
      </c>
      <c r="AE81" s="73"/>
      <c r="AF81" s="20"/>
      <c r="AG81" s="71"/>
      <c r="AH81" s="73"/>
      <c r="AI81" s="20"/>
      <c r="AJ81" s="71"/>
      <c r="AK81" s="73"/>
      <c r="AL81" s="19"/>
      <c r="AM81" s="83"/>
      <c r="AN81" s="80"/>
    </row>
    <row r="82" spans="1:40" x14ac:dyDescent="0.25">
      <c r="A82" s="122" t="s">
        <v>75</v>
      </c>
      <c r="B82" s="17">
        <v>0.17</v>
      </c>
      <c r="C82" s="71">
        <v>0.1</v>
      </c>
      <c r="D82" s="73"/>
      <c r="E82" s="20">
        <v>0.27</v>
      </c>
      <c r="F82" s="71"/>
      <c r="G82" s="73"/>
      <c r="H82" s="20">
        <v>3.47</v>
      </c>
      <c r="I82" s="71">
        <v>4.3</v>
      </c>
      <c r="J82" s="73"/>
      <c r="K82" s="20">
        <v>12.08</v>
      </c>
      <c r="L82" s="71">
        <v>10.58</v>
      </c>
      <c r="M82" s="73"/>
      <c r="N82" s="20">
        <v>18.82</v>
      </c>
      <c r="O82" s="71">
        <v>12.57</v>
      </c>
      <c r="P82" s="73"/>
      <c r="Q82" s="20">
        <v>15.05</v>
      </c>
      <c r="R82" s="71">
        <v>8.5</v>
      </c>
      <c r="S82" s="73"/>
      <c r="T82" s="20">
        <v>21.93</v>
      </c>
      <c r="U82" s="71">
        <v>13.35</v>
      </c>
      <c r="V82" s="73"/>
      <c r="W82" s="20">
        <v>16.37</v>
      </c>
      <c r="X82" s="71">
        <v>10.93</v>
      </c>
      <c r="Y82" s="73"/>
      <c r="Z82" s="17">
        <v>8.3000000000000007</v>
      </c>
      <c r="AA82" s="71">
        <v>7.1</v>
      </c>
      <c r="AB82" s="73"/>
      <c r="AC82" s="20">
        <v>12.55</v>
      </c>
      <c r="AD82" s="71">
        <v>17.47</v>
      </c>
      <c r="AE82" s="73"/>
      <c r="AF82" s="20">
        <v>13.03</v>
      </c>
      <c r="AG82" s="71"/>
      <c r="AH82" s="73"/>
      <c r="AI82" s="20"/>
      <c r="AJ82" s="71"/>
      <c r="AK82" s="73"/>
      <c r="AL82" s="19">
        <f t="shared" si="4"/>
        <v>122.03999999999999</v>
      </c>
      <c r="AM82" s="83">
        <f t="shared" si="5"/>
        <v>84.899999999999991</v>
      </c>
      <c r="AN82" s="80">
        <f t="shared" si="3"/>
        <v>0</v>
      </c>
    </row>
    <row r="83" spans="1:40" x14ac:dyDescent="0.25">
      <c r="A83" s="119" t="s">
        <v>76</v>
      </c>
      <c r="B83" s="17"/>
      <c r="C83" s="71">
        <v>0.47</v>
      </c>
      <c r="D83" s="73"/>
      <c r="E83" s="20"/>
      <c r="F83" s="71"/>
      <c r="G83" s="73"/>
      <c r="H83" s="20">
        <v>23.33</v>
      </c>
      <c r="I83" s="71">
        <v>14.1</v>
      </c>
      <c r="J83" s="73"/>
      <c r="K83" s="20">
        <v>19.22</v>
      </c>
      <c r="L83" s="71">
        <v>19.899999999999999</v>
      </c>
      <c r="M83" s="73"/>
      <c r="N83" s="20">
        <v>13.62</v>
      </c>
      <c r="O83" s="71">
        <v>17.73</v>
      </c>
      <c r="P83" s="73"/>
      <c r="Q83" s="20">
        <v>14.85</v>
      </c>
      <c r="R83" s="71">
        <v>21.95</v>
      </c>
      <c r="S83" s="73"/>
      <c r="T83" s="20">
        <v>19.5</v>
      </c>
      <c r="U83" s="71">
        <v>18.75</v>
      </c>
      <c r="V83" s="73"/>
      <c r="W83" s="20">
        <v>10.9</v>
      </c>
      <c r="X83" s="71">
        <v>10.37</v>
      </c>
      <c r="Y83" s="73"/>
      <c r="Z83" s="17">
        <v>11.77</v>
      </c>
      <c r="AA83" s="71">
        <v>13.67</v>
      </c>
      <c r="AB83" s="73"/>
      <c r="AC83" s="20">
        <v>12.65</v>
      </c>
      <c r="AD83" s="71">
        <v>7.33</v>
      </c>
      <c r="AE83" s="73"/>
      <c r="AF83" s="20">
        <v>17.55</v>
      </c>
      <c r="AG83" s="71"/>
      <c r="AH83" s="73"/>
      <c r="AI83" s="20">
        <v>5</v>
      </c>
      <c r="AJ83" s="71"/>
      <c r="AK83" s="73"/>
      <c r="AL83" s="19">
        <f t="shared" si="4"/>
        <v>148.39000000000001</v>
      </c>
      <c r="AM83" s="83">
        <f t="shared" si="5"/>
        <v>124.27000000000001</v>
      </c>
      <c r="AN83" s="80">
        <f t="shared" si="3"/>
        <v>0</v>
      </c>
    </row>
    <row r="84" spans="1:40" x14ac:dyDescent="0.25">
      <c r="A84" s="119" t="s">
        <v>77</v>
      </c>
      <c r="B84" s="17"/>
      <c r="C84" s="71">
        <v>1.43</v>
      </c>
      <c r="D84" s="73"/>
      <c r="E84" s="20">
        <v>0.47</v>
      </c>
      <c r="F84" s="71"/>
      <c r="G84" s="73"/>
      <c r="H84" s="20"/>
      <c r="I84" s="71"/>
      <c r="J84" s="73"/>
      <c r="K84" s="20"/>
      <c r="L84" s="71"/>
      <c r="M84" s="73"/>
      <c r="N84" s="20"/>
      <c r="O84" s="71"/>
      <c r="P84" s="73"/>
      <c r="Q84" s="17"/>
      <c r="R84" s="71"/>
      <c r="S84" s="73"/>
      <c r="T84" s="20"/>
      <c r="U84" s="71"/>
      <c r="V84" s="73"/>
      <c r="W84" s="20">
        <v>17.87</v>
      </c>
      <c r="X84" s="71">
        <v>7.52</v>
      </c>
      <c r="Y84" s="73"/>
      <c r="Z84" s="17">
        <v>6</v>
      </c>
      <c r="AA84" s="71">
        <v>5.33</v>
      </c>
      <c r="AB84" s="73"/>
      <c r="AC84" s="20">
        <v>8.5</v>
      </c>
      <c r="AD84" s="71">
        <v>8.83</v>
      </c>
      <c r="AE84" s="73"/>
      <c r="AF84" s="20">
        <v>9</v>
      </c>
      <c r="AG84" s="71"/>
      <c r="AH84" s="73"/>
      <c r="AI84" s="20"/>
      <c r="AJ84" s="71"/>
      <c r="AK84" s="73"/>
      <c r="AL84" s="19">
        <f t="shared" si="4"/>
        <v>41.84</v>
      </c>
      <c r="AM84" s="83">
        <f t="shared" si="5"/>
        <v>23.11</v>
      </c>
      <c r="AN84" s="80">
        <f t="shared" si="3"/>
        <v>0</v>
      </c>
    </row>
    <row r="85" spans="1:40" x14ac:dyDescent="0.3">
      <c r="A85" s="118" t="s">
        <v>78</v>
      </c>
      <c r="B85" s="16"/>
      <c r="C85" s="71"/>
      <c r="D85" s="73"/>
      <c r="E85" s="20"/>
      <c r="F85" s="71"/>
      <c r="G85" s="73"/>
      <c r="H85" s="20">
        <v>0</v>
      </c>
      <c r="I85" s="71">
        <v>8.5</v>
      </c>
      <c r="J85" s="73"/>
      <c r="K85" s="20">
        <v>0</v>
      </c>
      <c r="L85" s="71">
        <v>3.67</v>
      </c>
      <c r="M85" s="73"/>
      <c r="N85" s="20">
        <v>0</v>
      </c>
      <c r="O85" s="71">
        <v>9.9499999999999993</v>
      </c>
      <c r="P85" s="73"/>
      <c r="Q85" s="20">
        <v>0</v>
      </c>
      <c r="R85" s="71">
        <v>5.65</v>
      </c>
      <c r="S85" s="73"/>
      <c r="T85" s="20">
        <v>0</v>
      </c>
      <c r="U85" s="71">
        <v>13.85</v>
      </c>
      <c r="V85" s="73"/>
      <c r="W85" s="20">
        <v>0</v>
      </c>
      <c r="X85" s="71">
        <v>10.73</v>
      </c>
      <c r="Y85" s="73"/>
      <c r="Z85" s="16"/>
      <c r="AA85" s="71">
        <v>20.43</v>
      </c>
      <c r="AB85" s="73"/>
      <c r="AC85" s="20"/>
      <c r="AD85" s="71">
        <v>21.27</v>
      </c>
      <c r="AE85" s="73"/>
      <c r="AF85" s="20">
        <v>0</v>
      </c>
      <c r="AG85" s="71"/>
      <c r="AH85" s="73"/>
      <c r="AI85" s="20"/>
      <c r="AJ85" s="71"/>
      <c r="AK85" s="73"/>
      <c r="AL85" s="19">
        <f t="shared" si="4"/>
        <v>0</v>
      </c>
      <c r="AM85" s="83">
        <f t="shared" si="5"/>
        <v>94.05</v>
      </c>
      <c r="AN85" s="80">
        <f t="shared" si="3"/>
        <v>0</v>
      </c>
    </row>
    <row r="86" spans="1:40" x14ac:dyDescent="0.25">
      <c r="A86" s="119" t="s">
        <v>79</v>
      </c>
      <c r="B86" s="17">
        <v>0.47</v>
      </c>
      <c r="C86" s="71">
        <v>0.4</v>
      </c>
      <c r="D86" s="73"/>
      <c r="E86" s="20"/>
      <c r="F86" s="71"/>
      <c r="G86" s="73"/>
      <c r="H86" s="20">
        <v>18.82</v>
      </c>
      <c r="I86" s="71">
        <v>10.27</v>
      </c>
      <c r="J86" s="73"/>
      <c r="K86" s="20">
        <v>22.18</v>
      </c>
      <c r="L86" s="71">
        <v>28.02</v>
      </c>
      <c r="M86" s="73"/>
      <c r="N86" s="20">
        <v>29.25</v>
      </c>
      <c r="O86" s="71">
        <v>30.75</v>
      </c>
      <c r="P86" s="73"/>
      <c r="Q86" s="20">
        <v>27.9</v>
      </c>
      <c r="R86" s="71">
        <v>38.53</v>
      </c>
      <c r="S86" s="73"/>
      <c r="T86" s="20">
        <v>34.729999999999997</v>
      </c>
      <c r="U86" s="71">
        <v>35.22</v>
      </c>
      <c r="V86" s="73"/>
      <c r="W86" s="20">
        <v>21.72</v>
      </c>
      <c r="X86" s="71">
        <v>21.75</v>
      </c>
      <c r="Y86" s="73"/>
      <c r="Z86" s="17">
        <v>19.88</v>
      </c>
      <c r="AA86" s="71">
        <v>24.3</v>
      </c>
      <c r="AB86" s="73"/>
      <c r="AC86" s="20">
        <v>25.5</v>
      </c>
      <c r="AD86" s="71">
        <v>20.43</v>
      </c>
      <c r="AE86" s="73"/>
      <c r="AF86" s="20">
        <v>20.53</v>
      </c>
      <c r="AG86" s="71"/>
      <c r="AH86" s="73"/>
      <c r="AI86" s="20">
        <v>7.17</v>
      </c>
      <c r="AJ86" s="71"/>
      <c r="AK86" s="73"/>
      <c r="AL86" s="19">
        <f t="shared" si="4"/>
        <v>228.14999999999998</v>
      </c>
      <c r="AM86" s="83">
        <f t="shared" si="5"/>
        <v>209.67000000000002</v>
      </c>
      <c r="AN86" s="80">
        <f t="shared" si="3"/>
        <v>0</v>
      </c>
    </row>
    <row r="87" spans="1:40" x14ac:dyDescent="0.3">
      <c r="A87" s="120" t="s">
        <v>80</v>
      </c>
      <c r="B87" s="16"/>
      <c r="C87" s="71">
        <v>0.93</v>
      </c>
      <c r="D87" s="73"/>
      <c r="E87" s="20"/>
      <c r="F87" s="71">
        <v>3.82</v>
      </c>
      <c r="G87" s="73"/>
      <c r="H87" s="20">
        <v>0</v>
      </c>
      <c r="I87" s="71">
        <v>29.23</v>
      </c>
      <c r="J87" s="73"/>
      <c r="K87" s="20">
        <v>0</v>
      </c>
      <c r="L87" s="71">
        <v>38.53</v>
      </c>
      <c r="M87" s="73"/>
      <c r="N87" s="20">
        <v>0</v>
      </c>
      <c r="O87" s="71">
        <v>27.9</v>
      </c>
      <c r="P87" s="73"/>
      <c r="Q87" s="20">
        <v>0</v>
      </c>
      <c r="R87" s="71">
        <v>36.630000000000003</v>
      </c>
      <c r="S87" s="73"/>
      <c r="T87" s="20">
        <v>0</v>
      </c>
      <c r="U87" s="71">
        <v>35.58</v>
      </c>
      <c r="V87" s="73"/>
      <c r="W87" s="20">
        <v>0</v>
      </c>
      <c r="X87" s="71">
        <v>29.38</v>
      </c>
      <c r="Y87" s="73"/>
      <c r="Z87" s="16">
        <v>12</v>
      </c>
      <c r="AA87" s="71">
        <v>36.130000000000003</v>
      </c>
      <c r="AB87" s="73"/>
      <c r="AC87" s="20">
        <v>30.28</v>
      </c>
      <c r="AD87" s="71">
        <v>21.27</v>
      </c>
      <c r="AE87" s="73"/>
      <c r="AF87" s="20">
        <v>26.77</v>
      </c>
      <c r="AG87" s="71"/>
      <c r="AH87" s="73"/>
      <c r="AI87" s="20">
        <v>17.399999999999999</v>
      </c>
      <c r="AJ87" s="71"/>
      <c r="AK87" s="73"/>
      <c r="AL87" s="19">
        <f t="shared" si="4"/>
        <v>86.449999999999989</v>
      </c>
      <c r="AM87" s="83">
        <f t="shared" si="5"/>
        <v>259.39999999999998</v>
      </c>
      <c r="AN87" s="80">
        <f t="shared" si="3"/>
        <v>0</v>
      </c>
    </row>
    <row r="88" spans="1:40" x14ac:dyDescent="0.3">
      <c r="A88" s="120" t="s">
        <v>81</v>
      </c>
      <c r="B88" s="16">
        <v>2</v>
      </c>
      <c r="C88" s="71">
        <v>1.25</v>
      </c>
      <c r="D88" s="73"/>
      <c r="E88" s="20"/>
      <c r="F88" s="71"/>
      <c r="G88" s="73"/>
      <c r="H88" s="20">
        <v>0</v>
      </c>
      <c r="I88" s="71">
        <v>12.27</v>
      </c>
      <c r="J88" s="73"/>
      <c r="K88" s="20">
        <v>0</v>
      </c>
      <c r="L88" s="71">
        <v>33.229999999999997</v>
      </c>
      <c r="M88" s="73"/>
      <c r="N88" s="20">
        <v>10.3</v>
      </c>
      <c r="O88" s="71">
        <v>35.93</v>
      </c>
      <c r="P88" s="73"/>
      <c r="Q88" s="20">
        <v>23.83</v>
      </c>
      <c r="R88" s="71">
        <v>27.73</v>
      </c>
      <c r="S88" s="73"/>
      <c r="T88" s="20">
        <v>25.05</v>
      </c>
      <c r="U88" s="71">
        <v>23.53</v>
      </c>
      <c r="V88" s="73"/>
      <c r="W88" s="20">
        <v>41.18</v>
      </c>
      <c r="X88" s="71">
        <v>27.07</v>
      </c>
      <c r="Y88" s="73"/>
      <c r="Z88" s="16">
        <v>24.77</v>
      </c>
      <c r="AA88" s="71">
        <v>18.45</v>
      </c>
      <c r="AB88" s="73"/>
      <c r="AC88" s="20">
        <v>23.57</v>
      </c>
      <c r="AD88" s="71">
        <v>16.23</v>
      </c>
      <c r="AE88" s="73"/>
      <c r="AF88" s="20">
        <v>30.65</v>
      </c>
      <c r="AG88" s="71"/>
      <c r="AH88" s="73"/>
      <c r="AI88" s="20">
        <v>28.8</v>
      </c>
      <c r="AJ88" s="71"/>
      <c r="AK88" s="73"/>
      <c r="AL88" s="19">
        <f t="shared" si="4"/>
        <v>210.15</v>
      </c>
      <c r="AM88" s="83">
        <f t="shared" si="5"/>
        <v>195.68999999999997</v>
      </c>
      <c r="AN88" s="80">
        <f t="shared" si="3"/>
        <v>0</v>
      </c>
    </row>
    <row r="89" spans="1:40" x14ac:dyDescent="0.3">
      <c r="A89" s="121" t="s">
        <v>82</v>
      </c>
      <c r="B89" s="16"/>
      <c r="C89" s="71">
        <v>0.8</v>
      </c>
      <c r="D89" s="73"/>
      <c r="E89" s="20">
        <v>1.4</v>
      </c>
      <c r="F89" s="71"/>
      <c r="G89" s="73"/>
      <c r="H89" s="20">
        <v>6.03</v>
      </c>
      <c r="I89" s="71">
        <v>11.3</v>
      </c>
      <c r="J89" s="73"/>
      <c r="K89" s="20">
        <v>5.6</v>
      </c>
      <c r="L89" s="71">
        <v>4.8</v>
      </c>
      <c r="M89" s="73"/>
      <c r="N89" s="20">
        <v>5.6</v>
      </c>
      <c r="O89" s="71">
        <v>6.57</v>
      </c>
      <c r="P89" s="73"/>
      <c r="Q89" s="20">
        <v>9.93</v>
      </c>
      <c r="R89" s="71">
        <v>8.4</v>
      </c>
      <c r="S89" s="73"/>
      <c r="T89" s="20">
        <v>5.42</v>
      </c>
      <c r="U89" s="71">
        <v>6.48</v>
      </c>
      <c r="V89" s="73"/>
      <c r="W89" s="20">
        <v>7.47</v>
      </c>
      <c r="X89" s="71">
        <v>7.1</v>
      </c>
      <c r="Y89" s="73"/>
      <c r="Z89" s="16">
        <v>4.93</v>
      </c>
      <c r="AA89" s="71">
        <v>5.97</v>
      </c>
      <c r="AB89" s="73"/>
      <c r="AC89" s="20">
        <v>7.33</v>
      </c>
      <c r="AD89" s="71">
        <v>7.07</v>
      </c>
      <c r="AE89" s="73"/>
      <c r="AF89" s="20">
        <v>7.77</v>
      </c>
      <c r="AG89" s="71"/>
      <c r="AH89" s="73"/>
      <c r="AI89" s="20">
        <v>1.87</v>
      </c>
      <c r="AJ89" s="71"/>
      <c r="AK89" s="73"/>
      <c r="AL89" s="19">
        <f t="shared" si="4"/>
        <v>63.349999999999987</v>
      </c>
      <c r="AM89" s="83">
        <f t="shared" si="5"/>
        <v>58.490000000000009</v>
      </c>
      <c r="AN89" s="80">
        <f t="shared" si="3"/>
        <v>0</v>
      </c>
    </row>
    <row r="90" spans="1:40" x14ac:dyDescent="0.3">
      <c r="A90" s="118" t="s">
        <v>83</v>
      </c>
      <c r="B90" s="16"/>
      <c r="C90" s="71">
        <v>4.7</v>
      </c>
      <c r="D90" s="73"/>
      <c r="E90" s="20"/>
      <c r="F90" s="71"/>
      <c r="G90" s="73"/>
      <c r="H90" s="20"/>
      <c r="I90" s="71"/>
      <c r="J90" s="73"/>
      <c r="K90" s="20"/>
      <c r="L90" s="71"/>
      <c r="M90" s="73"/>
      <c r="N90" s="20"/>
      <c r="O90" s="71"/>
      <c r="P90" s="73"/>
      <c r="Q90" s="16"/>
      <c r="R90" s="71"/>
      <c r="S90" s="73"/>
      <c r="T90" s="20"/>
      <c r="U90" s="71"/>
      <c r="V90" s="73"/>
      <c r="W90" s="20"/>
      <c r="X90" s="71"/>
      <c r="Y90" s="73"/>
      <c r="Z90" s="16">
        <v>5.57</v>
      </c>
      <c r="AA90" s="71">
        <v>3.8</v>
      </c>
      <c r="AB90" s="73"/>
      <c r="AC90" s="20">
        <v>8.23</v>
      </c>
      <c r="AD90" s="71">
        <v>11.15</v>
      </c>
      <c r="AE90" s="73"/>
      <c r="AF90" s="20">
        <v>15.68</v>
      </c>
      <c r="AG90" s="71"/>
      <c r="AH90" s="73"/>
      <c r="AI90" s="20">
        <v>21.02</v>
      </c>
      <c r="AJ90" s="71"/>
      <c r="AK90" s="73"/>
      <c r="AL90" s="19">
        <f t="shared" si="4"/>
        <v>50.5</v>
      </c>
      <c r="AM90" s="83">
        <f t="shared" si="5"/>
        <v>19.649999999999999</v>
      </c>
      <c r="AN90" s="80">
        <f t="shared" si="3"/>
        <v>0</v>
      </c>
    </row>
    <row r="91" spans="1:40" x14ac:dyDescent="0.3">
      <c r="A91" s="118" t="s">
        <v>353</v>
      </c>
      <c r="B91" s="16"/>
      <c r="C91" s="71"/>
      <c r="D91" s="73"/>
      <c r="E91" s="20"/>
      <c r="F91" s="71"/>
      <c r="G91" s="73"/>
      <c r="H91" s="20"/>
      <c r="I91" s="71"/>
      <c r="J91" s="73"/>
      <c r="K91" s="20"/>
      <c r="L91" s="71"/>
      <c r="M91" s="73"/>
      <c r="N91" s="20"/>
      <c r="O91" s="71"/>
      <c r="P91" s="73"/>
      <c r="Q91" s="16"/>
      <c r="R91" s="71"/>
      <c r="S91" s="73"/>
      <c r="T91" s="20"/>
      <c r="U91" s="71"/>
      <c r="V91" s="73"/>
      <c r="W91" s="20"/>
      <c r="X91" s="71"/>
      <c r="Y91" s="73"/>
      <c r="Z91" s="16"/>
      <c r="AA91" s="71"/>
      <c r="AB91" s="73"/>
      <c r="AC91" s="20"/>
      <c r="AD91" s="71">
        <v>2.0699999999999998</v>
      </c>
      <c r="AE91" s="73"/>
      <c r="AF91" s="20"/>
      <c r="AG91" s="71"/>
      <c r="AH91" s="73"/>
      <c r="AI91" s="20"/>
      <c r="AJ91" s="71"/>
      <c r="AK91" s="73"/>
      <c r="AL91" s="19"/>
      <c r="AM91" s="83"/>
      <c r="AN91" s="80"/>
    </row>
    <row r="92" spans="1:40" x14ac:dyDescent="0.3">
      <c r="A92" s="118" t="s">
        <v>354</v>
      </c>
      <c r="B92" s="16"/>
      <c r="C92" s="71"/>
      <c r="D92" s="73"/>
      <c r="E92" s="20"/>
      <c r="F92" s="71"/>
      <c r="G92" s="73"/>
      <c r="H92" s="20"/>
      <c r="I92" s="71"/>
      <c r="J92" s="73"/>
      <c r="K92" s="20"/>
      <c r="L92" s="71"/>
      <c r="M92" s="73"/>
      <c r="N92" s="20"/>
      <c r="O92" s="71"/>
      <c r="P92" s="73"/>
      <c r="Q92" s="16"/>
      <c r="R92" s="71"/>
      <c r="S92" s="73"/>
      <c r="T92" s="20"/>
      <c r="U92" s="71"/>
      <c r="V92" s="73"/>
      <c r="W92" s="20"/>
      <c r="X92" s="71"/>
      <c r="Y92" s="73"/>
      <c r="Z92" s="16"/>
      <c r="AA92" s="71"/>
      <c r="AB92" s="73"/>
      <c r="AC92" s="20"/>
      <c r="AD92" s="71">
        <v>2.4500000000000002</v>
      </c>
      <c r="AE92" s="73"/>
      <c r="AF92" s="20"/>
      <c r="AG92" s="71"/>
      <c r="AH92" s="73"/>
      <c r="AI92" s="20"/>
      <c r="AJ92" s="71"/>
      <c r="AK92" s="73"/>
      <c r="AL92" s="19"/>
      <c r="AM92" s="83"/>
      <c r="AN92" s="80"/>
    </row>
    <row r="93" spans="1:40" x14ac:dyDescent="0.3">
      <c r="A93" s="121" t="s">
        <v>84</v>
      </c>
      <c r="B93" s="16">
        <v>0.4</v>
      </c>
      <c r="C93" s="71">
        <v>0.27</v>
      </c>
      <c r="D93" s="73"/>
      <c r="E93" s="20">
        <v>0.33</v>
      </c>
      <c r="F93" s="71"/>
      <c r="G93" s="73"/>
      <c r="H93" s="20">
        <v>7.53</v>
      </c>
      <c r="I93" s="71">
        <v>7.7</v>
      </c>
      <c r="J93" s="73"/>
      <c r="K93" s="20">
        <v>6.83</v>
      </c>
      <c r="L93" s="71">
        <v>7.7</v>
      </c>
      <c r="M93" s="73"/>
      <c r="N93" s="20">
        <v>6.6</v>
      </c>
      <c r="O93" s="71">
        <v>7.12</v>
      </c>
      <c r="P93" s="73"/>
      <c r="Q93" s="20">
        <v>7.42</v>
      </c>
      <c r="R93" s="71">
        <v>8.3699999999999992</v>
      </c>
      <c r="S93" s="73"/>
      <c r="T93" s="20">
        <v>8.6999999999999993</v>
      </c>
      <c r="U93" s="71">
        <v>10.83</v>
      </c>
      <c r="V93" s="73"/>
      <c r="W93" s="20">
        <v>5.27</v>
      </c>
      <c r="X93" s="71">
        <v>9.68</v>
      </c>
      <c r="Y93" s="73"/>
      <c r="Z93" s="16">
        <v>5.85</v>
      </c>
      <c r="AA93" s="71">
        <v>8.32</v>
      </c>
      <c r="AB93" s="73"/>
      <c r="AC93" s="20">
        <v>6.6</v>
      </c>
      <c r="AD93" s="71">
        <v>7.35</v>
      </c>
      <c r="AE93" s="73"/>
      <c r="AF93" s="20">
        <v>7.58</v>
      </c>
      <c r="AG93" s="71"/>
      <c r="AH93" s="73"/>
      <c r="AI93" s="20">
        <v>10.47</v>
      </c>
      <c r="AJ93" s="71"/>
      <c r="AK93" s="73"/>
      <c r="AL93" s="19">
        <f t="shared" si="4"/>
        <v>73.58</v>
      </c>
      <c r="AM93" s="83">
        <f t="shared" si="5"/>
        <v>67.34</v>
      </c>
      <c r="AN93" s="80">
        <f t="shared" si="3"/>
        <v>0</v>
      </c>
    </row>
    <row r="94" spans="1:40" x14ac:dyDescent="0.3">
      <c r="A94" s="120" t="s">
        <v>85</v>
      </c>
      <c r="B94" s="16"/>
      <c r="C94" s="71"/>
      <c r="D94" s="73"/>
      <c r="E94" s="20"/>
      <c r="F94" s="71"/>
      <c r="G94" s="73"/>
      <c r="H94" s="20">
        <v>0</v>
      </c>
      <c r="I94" s="71">
        <v>0</v>
      </c>
      <c r="J94" s="73"/>
      <c r="K94" s="20">
        <v>0</v>
      </c>
      <c r="L94" s="71">
        <v>0</v>
      </c>
      <c r="M94" s="73"/>
      <c r="N94" s="20">
        <v>0</v>
      </c>
      <c r="O94" s="71">
        <v>0</v>
      </c>
      <c r="P94" s="73"/>
      <c r="Q94" s="20">
        <v>0</v>
      </c>
      <c r="R94" s="71">
        <v>16.27</v>
      </c>
      <c r="S94" s="73"/>
      <c r="T94" s="20">
        <v>0</v>
      </c>
      <c r="U94" s="71">
        <v>8.93</v>
      </c>
      <c r="V94" s="73"/>
      <c r="W94" s="20">
        <v>0</v>
      </c>
      <c r="X94" s="71">
        <v>16.27</v>
      </c>
      <c r="Y94" s="73"/>
      <c r="Z94" s="16"/>
      <c r="AA94" s="71">
        <v>14.7</v>
      </c>
      <c r="AB94" s="73"/>
      <c r="AC94" s="20"/>
      <c r="AD94" s="71">
        <v>9.1999999999999993</v>
      </c>
      <c r="AE94" s="73"/>
      <c r="AF94" s="20">
        <v>0</v>
      </c>
      <c r="AG94" s="71"/>
      <c r="AH94" s="73"/>
      <c r="AI94" s="20"/>
      <c r="AJ94" s="71"/>
      <c r="AK94" s="73"/>
      <c r="AL94" s="19">
        <f t="shared" si="4"/>
        <v>0</v>
      </c>
      <c r="AM94" s="83">
        <f t="shared" si="5"/>
        <v>65.37</v>
      </c>
      <c r="AN94" s="80">
        <f t="shared" si="3"/>
        <v>0</v>
      </c>
    </row>
    <row r="95" spans="1:40" x14ac:dyDescent="0.3">
      <c r="A95" s="121" t="s">
        <v>86</v>
      </c>
      <c r="B95" s="16"/>
      <c r="C95" s="71"/>
      <c r="D95" s="73"/>
      <c r="E95" s="20"/>
      <c r="F95" s="71"/>
      <c r="G95" s="73"/>
      <c r="H95" s="20"/>
      <c r="I95" s="71"/>
      <c r="J95" s="73"/>
      <c r="K95" s="20"/>
      <c r="L95" s="71"/>
      <c r="M95" s="73"/>
      <c r="N95" s="20"/>
      <c r="O95" s="71"/>
      <c r="P95" s="73"/>
      <c r="Q95" s="16"/>
      <c r="R95" s="71"/>
      <c r="S95" s="73"/>
      <c r="T95" s="20"/>
      <c r="U95" s="71"/>
      <c r="V95" s="73"/>
      <c r="W95" s="20"/>
      <c r="X95" s="71"/>
      <c r="Y95" s="73"/>
      <c r="Z95" s="16"/>
      <c r="AA95" s="71">
        <v>0.55000000000000004</v>
      </c>
      <c r="AB95" s="73"/>
      <c r="AC95" s="20"/>
      <c r="AD95" s="71">
        <v>0.27</v>
      </c>
      <c r="AE95" s="73"/>
      <c r="AF95" s="20">
        <v>0</v>
      </c>
      <c r="AG95" s="71"/>
      <c r="AH95" s="73"/>
      <c r="AI95" s="20"/>
      <c r="AJ95" s="71"/>
      <c r="AK95" s="73"/>
      <c r="AL95" s="19">
        <f t="shared" si="4"/>
        <v>0</v>
      </c>
      <c r="AM95" s="83">
        <f t="shared" si="5"/>
        <v>0.82000000000000006</v>
      </c>
      <c r="AN95" s="80">
        <f t="shared" si="3"/>
        <v>0</v>
      </c>
    </row>
    <row r="96" spans="1:40" x14ac:dyDescent="0.3">
      <c r="A96" s="118" t="s">
        <v>87</v>
      </c>
      <c r="B96" s="16">
        <v>0.33</v>
      </c>
      <c r="C96" s="71">
        <v>0.53</v>
      </c>
      <c r="D96" s="73"/>
      <c r="E96" s="20">
        <v>15.9</v>
      </c>
      <c r="F96" s="71">
        <v>13.25</v>
      </c>
      <c r="G96" s="73"/>
      <c r="H96" s="20">
        <v>22.47</v>
      </c>
      <c r="I96" s="71">
        <v>75.73</v>
      </c>
      <c r="J96" s="73"/>
      <c r="K96" s="20">
        <v>24.94</v>
      </c>
      <c r="L96" s="71">
        <v>41.78</v>
      </c>
      <c r="M96" s="73"/>
      <c r="N96" s="20">
        <v>32.9</v>
      </c>
      <c r="O96" s="71">
        <v>58.02</v>
      </c>
      <c r="P96" s="73"/>
      <c r="Q96" s="20">
        <v>27.35</v>
      </c>
      <c r="R96" s="71">
        <v>63.75</v>
      </c>
      <c r="S96" s="73"/>
      <c r="T96" s="20">
        <v>49.93</v>
      </c>
      <c r="U96" s="71">
        <v>36.35</v>
      </c>
      <c r="V96" s="73"/>
      <c r="W96" s="20">
        <v>42.65</v>
      </c>
      <c r="X96" s="71">
        <v>53.5</v>
      </c>
      <c r="Y96" s="73"/>
      <c r="Z96" s="16">
        <v>21.92</v>
      </c>
      <c r="AA96" s="71">
        <v>46.5</v>
      </c>
      <c r="AB96" s="73"/>
      <c r="AC96" s="20">
        <v>25.6</v>
      </c>
      <c r="AD96" s="71">
        <v>43.63</v>
      </c>
      <c r="AE96" s="73"/>
      <c r="AF96" s="20">
        <v>28.97</v>
      </c>
      <c r="AG96" s="71"/>
      <c r="AH96" s="73"/>
      <c r="AI96" s="20">
        <v>9</v>
      </c>
      <c r="AJ96" s="71"/>
      <c r="AK96" s="73"/>
      <c r="AL96" s="19">
        <f t="shared" si="4"/>
        <v>301.96000000000004</v>
      </c>
      <c r="AM96" s="83">
        <f t="shared" si="5"/>
        <v>433.04</v>
      </c>
      <c r="AN96" s="80">
        <f t="shared" si="3"/>
        <v>0</v>
      </c>
    </row>
    <row r="97" spans="1:40" x14ac:dyDescent="0.3">
      <c r="A97" s="120" t="s">
        <v>88</v>
      </c>
      <c r="B97" s="16"/>
      <c r="C97" s="71"/>
      <c r="D97" s="73"/>
      <c r="E97" s="20"/>
      <c r="F97" s="71"/>
      <c r="G97" s="73"/>
      <c r="H97" s="20">
        <v>13.77</v>
      </c>
      <c r="I97" s="71">
        <v>11</v>
      </c>
      <c r="J97" s="73"/>
      <c r="K97" s="20">
        <v>25.8</v>
      </c>
      <c r="L97" s="71">
        <v>28.12</v>
      </c>
      <c r="M97" s="73"/>
      <c r="N97" s="20">
        <v>25.8</v>
      </c>
      <c r="O97" s="71">
        <v>30.9</v>
      </c>
      <c r="P97" s="73"/>
      <c r="Q97" s="20">
        <v>27.2</v>
      </c>
      <c r="R97" s="71">
        <v>29.53</v>
      </c>
      <c r="S97" s="73"/>
      <c r="T97" s="20">
        <v>25.73</v>
      </c>
      <c r="U97" s="71">
        <v>18.329999999999998</v>
      </c>
      <c r="V97" s="73"/>
      <c r="W97" s="20">
        <v>17.600000000000001</v>
      </c>
      <c r="X97" s="71">
        <v>21.83</v>
      </c>
      <c r="Y97" s="73"/>
      <c r="Z97" s="16">
        <v>21.38</v>
      </c>
      <c r="AA97" s="71">
        <v>46.13</v>
      </c>
      <c r="AB97" s="73"/>
      <c r="AC97" s="20">
        <v>58.02</v>
      </c>
      <c r="AD97" s="71">
        <v>27.3</v>
      </c>
      <c r="AE97" s="73"/>
      <c r="AF97" s="20">
        <v>0</v>
      </c>
      <c r="AG97" s="71"/>
      <c r="AH97" s="73"/>
      <c r="AI97" s="20"/>
      <c r="AJ97" s="71"/>
      <c r="AK97" s="73"/>
      <c r="AL97" s="19">
        <f t="shared" ref="AL97:AN120" si="6">SUM(B97, E97,H97,K97,N97,Q97,T97,W97, Z97, AC97, AF97, AI97)</f>
        <v>215.3</v>
      </c>
      <c r="AM97" s="83">
        <f t="shared" si="6"/>
        <v>213.14000000000001</v>
      </c>
      <c r="AN97" s="80">
        <f t="shared" si="6"/>
        <v>0</v>
      </c>
    </row>
    <row r="98" spans="1:40" x14ac:dyDescent="0.3">
      <c r="A98" s="120" t="s">
        <v>89</v>
      </c>
      <c r="B98" s="16"/>
      <c r="C98" s="71"/>
      <c r="D98" s="73"/>
      <c r="E98" s="20"/>
      <c r="F98" s="71"/>
      <c r="G98" s="73"/>
      <c r="H98" s="20"/>
      <c r="I98" s="71"/>
      <c r="J98" s="73"/>
      <c r="K98" s="20"/>
      <c r="L98" s="71"/>
      <c r="M98" s="73"/>
      <c r="N98" s="20"/>
      <c r="O98" s="71"/>
      <c r="P98" s="73"/>
      <c r="Q98" s="16"/>
      <c r="R98" s="71"/>
      <c r="S98" s="73"/>
      <c r="T98" s="20"/>
      <c r="U98" s="71"/>
      <c r="V98" s="73"/>
      <c r="W98" s="20"/>
      <c r="X98" s="71"/>
      <c r="Y98" s="73"/>
      <c r="Z98" s="16"/>
      <c r="AA98" s="71"/>
      <c r="AB98" s="73"/>
      <c r="AC98" s="20"/>
      <c r="AD98" s="71">
        <v>4.25</v>
      </c>
      <c r="AE98" s="73"/>
      <c r="AF98" s="20">
        <v>0</v>
      </c>
      <c r="AG98" s="71"/>
      <c r="AH98" s="73"/>
      <c r="AI98" s="20"/>
      <c r="AJ98" s="71"/>
      <c r="AK98" s="73"/>
      <c r="AL98" s="19">
        <f t="shared" si="6"/>
        <v>0</v>
      </c>
      <c r="AM98" s="83">
        <f t="shared" si="6"/>
        <v>4.25</v>
      </c>
      <c r="AN98" s="80">
        <f t="shared" si="6"/>
        <v>0</v>
      </c>
    </row>
    <row r="99" spans="1:40" x14ac:dyDescent="0.3">
      <c r="A99" s="118" t="s">
        <v>90</v>
      </c>
      <c r="B99" s="16"/>
      <c r="C99" s="71">
        <v>4.26</v>
      </c>
      <c r="D99" s="73"/>
      <c r="E99" s="20"/>
      <c r="F99" s="71">
        <v>2.4500000000000002</v>
      </c>
      <c r="G99" s="73"/>
      <c r="H99" s="20">
        <v>0</v>
      </c>
      <c r="I99" s="71">
        <v>71.48</v>
      </c>
      <c r="J99" s="73"/>
      <c r="K99" s="20">
        <v>0</v>
      </c>
      <c r="L99" s="71">
        <v>33.799999999999997</v>
      </c>
      <c r="M99" s="73"/>
      <c r="N99" s="20">
        <v>0</v>
      </c>
      <c r="O99" s="71">
        <v>52.33</v>
      </c>
      <c r="P99" s="73"/>
      <c r="Q99" s="20">
        <v>0</v>
      </c>
      <c r="R99" s="71">
        <v>32.520000000000003</v>
      </c>
      <c r="S99" s="73"/>
      <c r="T99" s="20">
        <v>0</v>
      </c>
      <c r="U99" s="71">
        <v>25.17</v>
      </c>
      <c r="V99" s="73"/>
      <c r="W99" s="20">
        <v>0</v>
      </c>
      <c r="X99" s="71">
        <v>41.73</v>
      </c>
      <c r="Y99" s="73"/>
      <c r="Z99" s="16"/>
      <c r="AA99" s="71">
        <v>27.23</v>
      </c>
      <c r="AB99" s="73"/>
      <c r="AC99" s="20">
        <v>36</v>
      </c>
      <c r="AD99" s="71">
        <v>32.270000000000003</v>
      </c>
      <c r="AE99" s="73"/>
      <c r="AF99" s="20">
        <v>25.03</v>
      </c>
      <c r="AG99" s="71"/>
      <c r="AH99" s="73"/>
      <c r="AI99" s="20">
        <v>6.65</v>
      </c>
      <c r="AJ99" s="71"/>
      <c r="AK99" s="73"/>
      <c r="AL99" s="19">
        <f t="shared" si="6"/>
        <v>67.680000000000007</v>
      </c>
      <c r="AM99" s="83">
        <f t="shared" si="6"/>
        <v>323.24</v>
      </c>
      <c r="AN99" s="80">
        <f t="shared" si="6"/>
        <v>0</v>
      </c>
    </row>
    <row r="100" spans="1:40" x14ac:dyDescent="0.3">
      <c r="A100" s="118" t="s">
        <v>91</v>
      </c>
      <c r="B100" s="16"/>
      <c r="C100" s="71"/>
      <c r="D100" s="73"/>
      <c r="E100" s="20"/>
      <c r="F100" s="71"/>
      <c r="G100" s="73"/>
      <c r="H100" s="20"/>
      <c r="I100" s="71"/>
      <c r="J100" s="73"/>
      <c r="K100" s="20"/>
      <c r="L100" s="71"/>
      <c r="M100" s="73"/>
      <c r="N100" s="16"/>
      <c r="O100" s="71"/>
      <c r="P100" s="73"/>
      <c r="Q100" s="20"/>
      <c r="R100" s="71"/>
      <c r="S100" s="73"/>
      <c r="T100" s="20"/>
      <c r="U100" s="71"/>
      <c r="V100" s="73"/>
      <c r="W100" s="20"/>
      <c r="X100" s="71"/>
      <c r="Y100" s="73"/>
      <c r="Z100" s="16"/>
      <c r="AA100" s="71">
        <v>6.2</v>
      </c>
      <c r="AB100" s="73"/>
      <c r="AC100" s="20"/>
      <c r="AD100" s="71">
        <v>0.3</v>
      </c>
      <c r="AE100" s="73"/>
      <c r="AF100" s="20">
        <v>0</v>
      </c>
      <c r="AG100" s="71"/>
      <c r="AH100" s="73"/>
      <c r="AI100" s="20"/>
      <c r="AJ100" s="71"/>
      <c r="AK100" s="73"/>
      <c r="AL100" s="19">
        <f t="shared" si="6"/>
        <v>0</v>
      </c>
      <c r="AM100" s="83">
        <f t="shared" si="6"/>
        <v>6.5</v>
      </c>
      <c r="AN100" s="80">
        <f t="shared" si="6"/>
        <v>0</v>
      </c>
    </row>
    <row r="101" spans="1:40" x14ac:dyDescent="0.3">
      <c r="A101" s="121" t="s">
        <v>92</v>
      </c>
      <c r="B101" s="16"/>
      <c r="C101" s="71">
        <v>2.2000000000000002</v>
      </c>
      <c r="D101" s="73"/>
      <c r="E101" s="20"/>
      <c r="F101" s="71"/>
      <c r="G101" s="73"/>
      <c r="H101" s="20">
        <v>0</v>
      </c>
      <c r="I101" s="71">
        <v>63.03</v>
      </c>
      <c r="J101" s="73"/>
      <c r="K101" s="20">
        <v>0</v>
      </c>
      <c r="L101" s="71">
        <v>133.12</v>
      </c>
      <c r="M101" s="73"/>
      <c r="N101" s="20">
        <v>0</v>
      </c>
      <c r="O101" s="71">
        <v>133.77000000000001</v>
      </c>
      <c r="P101" s="73"/>
      <c r="Q101" s="20">
        <v>74.5</v>
      </c>
      <c r="R101" s="71">
        <v>115.47</v>
      </c>
      <c r="S101" s="73"/>
      <c r="T101" s="20">
        <v>129.52000000000001</v>
      </c>
      <c r="U101" s="71">
        <v>120.73</v>
      </c>
      <c r="V101" s="73"/>
      <c r="W101" s="20">
        <v>148.44999999999999</v>
      </c>
      <c r="X101" s="71">
        <v>114.45</v>
      </c>
      <c r="Y101" s="73"/>
      <c r="Z101" s="16">
        <v>121.68</v>
      </c>
      <c r="AA101" s="71">
        <v>97.23</v>
      </c>
      <c r="AB101" s="73"/>
      <c r="AC101" s="20">
        <v>90.82</v>
      </c>
      <c r="AD101" s="71">
        <v>171.05</v>
      </c>
      <c r="AE101" s="73"/>
      <c r="AF101" s="20">
        <v>63.1</v>
      </c>
      <c r="AG101" s="71"/>
      <c r="AH101" s="73"/>
      <c r="AI101" s="20">
        <v>25.4</v>
      </c>
      <c r="AJ101" s="71"/>
      <c r="AK101" s="73"/>
      <c r="AL101" s="19">
        <f t="shared" si="6"/>
        <v>653.47</v>
      </c>
      <c r="AM101" s="83">
        <f t="shared" si="6"/>
        <v>951.05000000000018</v>
      </c>
      <c r="AN101" s="80">
        <f t="shared" si="6"/>
        <v>0</v>
      </c>
    </row>
    <row r="102" spans="1:40" x14ac:dyDescent="0.3">
      <c r="A102" s="118" t="s">
        <v>93</v>
      </c>
      <c r="B102" s="16"/>
      <c r="C102" s="71"/>
      <c r="D102" s="73"/>
      <c r="E102" s="20"/>
      <c r="F102" s="71"/>
      <c r="G102" s="73"/>
      <c r="H102" s="20"/>
      <c r="I102" s="71"/>
      <c r="J102" s="73"/>
      <c r="K102" s="20"/>
      <c r="L102" s="71"/>
      <c r="M102" s="73"/>
      <c r="N102" s="20"/>
      <c r="O102" s="71"/>
      <c r="P102" s="73"/>
      <c r="Q102" s="16"/>
      <c r="R102" s="71"/>
      <c r="S102" s="73"/>
      <c r="T102" s="20"/>
      <c r="U102" s="71"/>
      <c r="V102" s="73"/>
      <c r="W102" s="20"/>
      <c r="X102" s="71"/>
      <c r="Y102" s="73"/>
      <c r="Z102" s="16"/>
      <c r="AA102" s="71">
        <v>8.68</v>
      </c>
      <c r="AB102" s="73"/>
      <c r="AC102" s="20"/>
      <c r="AD102" s="71">
        <v>13.4</v>
      </c>
      <c r="AE102" s="73"/>
      <c r="AF102" s="20">
        <v>0</v>
      </c>
      <c r="AG102" s="71"/>
      <c r="AH102" s="73"/>
      <c r="AI102" s="20"/>
      <c r="AJ102" s="71"/>
      <c r="AK102" s="73"/>
      <c r="AL102" s="19">
        <f t="shared" si="6"/>
        <v>0</v>
      </c>
      <c r="AM102" s="83">
        <f t="shared" si="6"/>
        <v>22.08</v>
      </c>
      <c r="AN102" s="80">
        <f t="shared" si="6"/>
        <v>0</v>
      </c>
    </row>
    <row r="103" spans="1:40" x14ac:dyDescent="0.3">
      <c r="A103" s="120" t="s">
        <v>94</v>
      </c>
      <c r="B103" s="16">
        <v>0.25</v>
      </c>
      <c r="C103" s="71"/>
      <c r="D103" s="73"/>
      <c r="E103" s="20">
        <v>0.62</v>
      </c>
      <c r="F103" s="71">
        <v>9.73</v>
      </c>
      <c r="G103" s="73"/>
      <c r="H103" s="20">
        <v>4.93</v>
      </c>
      <c r="I103" s="71">
        <v>0</v>
      </c>
      <c r="J103" s="73"/>
      <c r="K103" s="20">
        <v>9.58</v>
      </c>
      <c r="L103" s="71">
        <v>10.97</v>
      </c>
      <c r="M103" s="73"/>
      <c r="N103" s="20">
        <v>4.25</v>
      </c>
      <c r="O103" s="71">
        <v>9.07</v>
      </c>
      <c r="P103" s="73"/>
      <c r="Q103" s="20">
        <v>3.18</v>
      </c>
      <c r="R103" s="71">
        <v>4.95</v>
      </c>
      <c r="S103" s="73"/>
      <c r="T103" s="20">
        <v>7.78</v>
      </c>
      <c r="U103" s="71">
        <v>9.9</v>
      </c>
      <c r="V103" s="73"/>
      <c r="W103" s="20">
        <v>12.07</v>
      </c>
      <c r="X103" s="71">
        <v>12.23</v>
      </c>
      <c r="Y103" s="73"/>
      <c r="Z103" s="16">
        <v>4.7</v>
      </c>
      <c r="AA103" s="71">
        <v>5.72</v>
      </c>
      <c r="AB103" s="73"/>
      <c r="AC103" s="20">
        <v>7.47</v>
      </c>
      <c r="AD103" s="71">
        <v>8.5</v>
      </c>
      <c r="AE103" s="73"/>
      <c r="AF103" s="20">
        <v>18.579999999999998</v>
      </c>
      <c r="AG103" s="71"/>
      <c r="AH103" s="73"/>
      <c r="AI103" s="20"/>
      <c r="AJ103" s="71"/>
      <c r="AK103" s="73"/>
      <c r="AL103" s="19">
        <f t="shared" si="6"/>
        <v>73.41</v>
      </c>
      <c r="AM103" s="83">
        <f t="shared" si="6"/>
        <v>71.070000000000007</v>
      </c>
      <c r="AN103" s="80">
        <f t="shared" si="6"/>
        <v>0</v>
      </c>
    </row>
    <row r="104" spans="1:40" x14ac:dyDescent="0.3">
      <c r="A104" s="121" t="s">
        <v>95</v>
      </c>
      <c r="B104" s="16"/>
      <c r="C104" s="71"/>
      <c r="D104" s="73"/>
      <c r="E104" s="20"/>
      <c r="F104" s="71"/>
      <c r="G104" s="73"/>
      <c r="H104" s="20"/>
      <c r="I104" s="71"/>
      <c r="J104" s="73"/>
      <c r="K104" s="20"/>
      <c r="L104" s="71"/>
      <c r="M104" s="73"/>
      <c r="N104" s="20"/>
      <c r="O104" s="71"/>
      <c r="P104" s="73"/>
      <c r="Q104" s="16"/>
      <c r="R104" s="71"/>
      <c r="S104" s="73"/>
      <c r="T104" s="20"/>
      <c r="U104" s="71"/>
      <c r="V104" s="73"/>
      <c r="W104" s="20"/>
      <c r="X104" s="71"/>
      <c r="Y104" s="73"/>
      <c r="Z104" s="16">
        <v>15.33</v>
      </c>
      <c r="AA104" s="71">
        <v>46</v>
      </c>
      <c r="AB104" s="73"/>
      <c r="AC104" s="20"/>
      <c r="AD104" s="71">
        <v>32.229999999999997</v>
      </c>
      <c r="AE104" s="73"/>
      <c r="AF104" s="20">
        <v>0</v>
      </c>
      <c r="AG104" s="71"/>
      <c r="AH104" s="73"/>
      <c r="AI104" s="20"/>
      <c r="AJ104" s="71"/>
      <c r="AK104" s="73"/>
      <c r="AL104" s="19">
        <f t="shared" si="6"/>
        <v>15.33</v>
      </c>
      <c r="AM104" s="83">
        <f t="shared" si="6"/>
        <v>78.22999999999999</v>
      </c>
      <c r="AN104" s="80">
        <f t="shared" si="6"/>
        <v>0</v>
      </c>
    </row>
    <row r="105" spans="1:40" x14ac:dyDescent="0.3">
      <c r="A105" s="120" t="s">
        <v>96</v>
      </c>
      <c r="B105" s="16"/>
      <c r="C105" s="71">
        <v>1.67</v>
      </c>
      <c r="D105" s="73"/>
      <c r="E105" s="20">
        <v>3.33</v>
      </c>
      <c r="F105" s="71"/>
      <c r="G105" s="73"/>
      <c r="H105" s="20"/>
      <c r="I105" s="71"/>
      <c r="J105" s="73"/>
      <c r="K105" s="20"/>
      <c r="L105" s="71"/>
      <c r="M105" s="73"/>
      <c r="N105" s="20"/>
      <c r="O105" s="71"/>
      <c r="P105" s="73"/>
      <c r="Q105" s="16"/>
      <c r="R105" s="71"/>
      <c r="S105" s="73"/>
      <c r="T105" s="20"/>
      <c r="U105" s="71"/>
      <c r="V105" s="73"/>
      <c r="W105" s="20"/>
      <c r="X105" s="71"/>
      <c r="Y105" s="73"/>
      <c r="Z105" s="16">
        <v>14.1</v>
      </c>
      <c r="AA105" s="71">
        <v>6.03</v>
      </c>
      <c r="AB105" s="73"/>
      <c r="AC105" s="20">
        <v>13.93</v>
      </c>
      <c r="AD105" s="71">
        <v>8.4</v>
      </c>
      <c r="AE105" s="73"/>
      <c r="AF105" s="20">
        <v>11.03</v>
      </c>
      <c r="AG105" s="71"/>
      <c r="AH105" s="73"/>
      <c r="AI105" s="20">
        <v>4.97</v>
      </c>
      <c r="AJ105" s="71"/>
      <c r="AK105" s="73"/>
      <c r="AL105" s="19">
        <f t="shared" si="6"/>
        <v>47.36</v>
      </c>
      <c r="AM105" s="83">
        <f t="shared" si="6"/>
        <v>16.100000000000001</v>
      </c>
      <c r="AN105" s="80">
        <f t="shared" si="6"/>
        <v>0</v>
      </c>
    </row>
    <row r="106" spans="1:40" x14ac:dyDescent="0.3">
      <c r="A106" s="121" t="s">
        <v>97</v>
      </c>
      <c r="B106" s="16">
        <v>12.62</v>
      </c>
      <c r="C106" s="71">
        <v>2.2999999999999998</v>
      </c>
      <c r="D106" s="73"/>
      <c r="E106" s="20">
        <v>4.5</v>
      </c>
      <c r="F106" s="71">
        <v>9.1999999999999993</v>
      </c>
      <c r="G106" s="73"/>
      <c r="H106" s="20"/>
      <c r="I106" s="71"/>
      <c r="J106" s="73"/>
      <c r="K106" s="20"/>
      <c r="L106" s="71"/>
      <c r="M106" s="73"/>
      <c r="N106" s="20"/>
      <c r="O106" s="71"/>
      <c r="P106" s="73"/>
      <c r="Q106" s="16"/>
      <c r="R106" s="71"/>
      <c r="S106" s="73"/>
      <c r="T106" s="20"/>
      <c r="U106" s="71"/>
      <c r="V106" s="73"/>
      <c r="W106" s="20"/>
      <c r="X106" s="71"/>
      <c r="Y106" s="73"/>
      <c r="Z106" s="16">
        <v>15.68</v>
      </c>
      <c r="AA106" s="71">
        <v>8</v>
      </c>
      <c r="AB106" s="73"/>
      <c r="AC106" s="20">
        <v>20.079999999999998</v>
      </c>
      <c r="AD106" s="71">
        <v>5.72</v>
      </c>
      <c r="AE106" s="73"/>
      <c r="AF106" s="20">
        <v>29.22</v>
      </c>
      <c r="AG106" s="71"/>
      <c r="AH106" s="73"/>
      <c r="AI106" s="20">
        <v>9.32</v>
      </c>
      <c r="AJ106" s="71"/>
      <c r="AK106" s="73"/>
      <c r="AL106" s="19">
        <f t="shared" si="6"/>
        <v>91.419999999999987</v>
      </c>
      <c r="AM106" s="83">
        <f t="shared" si="6"/>
        <v>25.22</v>
      </c>
      <c r="AN106" s="80">
        <f t="shared" si="6"/>
        <v>0</v>
      </c>
    </row>
    <row r="107" spans="1:40" x14ac:dyDescent="0.3">
      <c r="A107" s="120" t="s">
        <v>98</v>
      </c>
      <c r="B107" s="16">
        <v>0.78</v>
      </c>
      <c r="C107" s="71"/>
      <c r="D107" s="73"/>
      <c r="E107" s="20">
        <v>1.23</v>
      </c>
      <c r="F107" s="71"/>
      <c r="G107" s="73"/>
      <c r="H107" s="20">
        <v>4.09</v>
      </c>
      <c r="I107" s="71">
        <v>0.6</v>
      </c>
      <c r="J107" s="73"/>
      <c r="K107" s="20">
        <v>18.63</v>
      </c>
      <c r="L107" s="71">
        <v>19.3</v>
      </c>
      <c r="M107" s="73"/>
      <c r="N107" s="20">
        <v>13.37</v>
      </c>
      <c r="O107" s="71">
        <v>28.83</v>
      </c>
      <c r="P107" s="73"/>
      <c r="Q107" s="20">
        <v>18.170000000000002</v>
      </c>
      <c r="R107" s="71">
        <v>23.07</v>
      </c>
      <c r="S107" s="73"/>
      <c r="T107" s="20">
        <v>11.35</v>
      </c>
      <c r="U107" s="71">
        <v>13.7</v>
      </c>
      <c r="V107" s="73"/>
      <c r="W107" s="20">
        <v>13.13</v>
      </c>
      <c r="X107" s="71">
        <v>16.13</v>
      </c>
      <c r="Y107" s="73"/>
      <c r="Z107" s="16">
        <v>9.8000000000000007</v>
      </c>
      <c r="AA107" s="71">
        <v>19.63</v>
      </c>
      <c r="AB107" s="73"/>
      <c r="AC107" s="20">
        <v>17.8</v>
      </c>
      <c r="AD107" s="71">
        <v>17.77</v>
      </c>
      <c r="AE107" s="73"/>
      <c r="AF107" s="20">
        <v>18.350000000000001</v>
      </c>
      <c r="AG107" s="71"/>
      <c r="AH107" s="73"/>
      <c r="AI107" s="20"/>
      <c r="AJ107" s="71"/>
      <c r="AK107" s="73"/>
      <c r="AL107" s="19">
        <f t="shared" si="6"/>
        <v>126.69999999999999</v>
      </c>
      <c r="AM107" s="83">
        <f t="shared" si="6"/>
        <v>139.03</v>
      </c>
      <c r="AN107" s="80">
        <f t="shared" si="6"/>
        <v>0</v>
      </c>
    </row>
    <row r="108" spans="1:40" x14ac:dyDescent="0.3">
      <c r="A108" s="118" t="s">
        <v>99</v>
      </c>
      <c r="B108" s="16">
        <v>0.33</v>
      </c>
      <c r="C108" s="71">
        <v>5.47</v>
      </c>
      <c r="D108" s="73"/>
      <c r="E108" s="20">
        <v>1.1299999999999999</v>
      </c>
      <c r="F108" s="71"/>
      <c r="G108" s="73"/>
      <c r="H108" s="20">
        <v>9.3000000000000007</v>
      </c>
      <c r="I108" s="71">
        <v>2.5</v>
      </c>
      <c r="J108" s="73"/>
      <c r="K108" s="20">
        <v>10.92</v>
      </c>
      <c r="L108" s="71">
        <v>10.87</v>
      </c>
      <c r="M108" s="73"/>
      <c r="N108" s="20">
        <v>19.149999999999999</v>
      </c>
      <c r="O108" s="71">
        <v>14.7</v>
      </c>
      <c r="P108" s="73"/>
      <c r="Q108" s="20">
        <v>24.57</v>
      </c>
      <c r="R108" s="71">
        <v>10.33</v>
      </c>
      <c r="S108" s="73"/>
      <c r="T108" s="20">
        <v>22.37</v>
      </c>
      <c r="U108" s="71">
        <v>14.57</v>
      </c>
      <c r="V108" s="73"/>
      <c r="W108" s="20">
        <v>16.23</v>
      </c>
      <c r="X108" s="71">
        <v>15</v>
      </c>
      <c r="Y108" s="73"/>
      <c r="Z108" s="16">
        <v>15.28</v>
      </c>
      <c r="AA108" s="71">
        <v>6.77</v>
      </c>
      <c r="AB108" s="73"/>
      <c r="AC108" s="20">
        <v>24.6</v>
      </c>
      <c r="AD108" s="71">
        <v>7.67</v>
      </c>
      <c r="AE108" s="73"/>
      <c r="AF108" s="20">
        <v>23.1</v>
      </c>
      <c r="AG108" s="71"/>
      <c r="AH108" s="73"/>
      <c r="AI108" s="20">
        <v>40.65</v>
      </c>
      <c r="AJ108" s="71"/>
      <c r="AK108" s="73"/>
      <c r="AL108" s="19">
        <f t="shared" si="6"/>
        <v>207.63000000000002</v>
      </c>
      <c r="AM108" s="83">
        <f t="shared" si="6"/>
        <v>87.88</v>
      </c>
      <c r="AN108" s="80">
        <f t="shared" si="6"/>
        <v>0</v>
      </c>
    </row>
    <row r="109" spans="1:40" x14ac:dyDescent="0.3">
      <c r="A109" s="118" t="s">
        <v>100</v>
      </c>
      <c r="B109" s="16"/>
      <c r="C109" s="71">
        <v>1.27</v>
      </c>
      <c r="D109" s="73"/>
      <c r="E109" s="20"/>
      <c r="F109" s="71">
        <v>12.97</v>
      </c>
      <c r="G109" s="73"/>
      <c r="H109" s="20">
        <v>29.02</v>
      </c>
      <c r="I109" s="71">
        <v>67.13</v>
      </c>
      <c r="J109" s="73"/>
      <c r="K109" s="20">
        <v>24.43</v>
      </c>
      <c r="L109" s="71">
        <v>24.8</v>
      </c>
      <c r="M109" s="73"/>
      <c r="N109" s="20">
        <v>28.13</v>
      </c>
      <c r="O109" s="71">
        <v>37.619999999999997</v>
      </c>
      <c r="P109" s="73"/>
      <c r="Q109" s="20">
        <v>28.38</v>
      </c>
      <c r="R109" s="71">
        <v>23.57</v>
      </c>
      <c r="S109" s="73"/>
      <c r="T109" s="20">
        <v>18.47</v>
      </c>
      <c r="U109" s="71">
        <v>33.43</v>
      </c>
      <c r="V109" s="73"/>
      <c r="W109" s="20">
        <v>21.2</v>
      </c>
      <c r="X109" s="71">
        <v>39.700000000000003</v>
      </c>
      <c r="Y109" s="73"/>
      <c r="Z109" s="16">
        <v>19.53</v>
      </c>
      <c r="AA109" s="71">
        <v>17.170000000000002</v>
      </c>
      <c r="AB109" s="73"/>
      <c r="AC109" s="20">
        <v>19.57</v>
      </c>
      <c r="AD109" s="71">
        <v>15.75</v>
      </c>
      <c r="AE109" s="73"/>
      <c r="AF109" s="20">
        <v>19.32</v>
      </c>
      <c r="AG109" s="71"/>
      <c r="AH109" s="73"/>
      <c r="AI109" s="20">
        <v>17.45</v>
      </c>
      <c r="AJ109" s="71"/>
      <c r="AK109" s="73"/>
      <c r="AL109" s="19">
        <f t="shared" si="6"/>
        <v>225.49999999999997</v>
      </c>
      <c r="AM109" s="83">
        <f t="shared" si="6"/>
        <v>273.41000000000003</v>
      </c>
      <c r="AN109" s="80">
        <f t="shared" si="6"/>
        <v>0</v>
      </c>
    </row>
    <row r="110" spans="1:40" x14ac:dyDescent="0.3">
      <c r="A110" s="121" t="s">
        <v>101</v>
      </c>
      <c r="B110" s="16"/>
      <c r="C110" s="71"/>
      <c r="D110" s="73"/>
      <c r="E110" s="20"/>
      <c r="F110" s="71"/>
      <c r="G110" s="73"/>
      <c r="H110" s="20"/>
      <c r="I110" s="71"/>
      <c r="J110" s="73"/>
      <c r="K110" s="20"/>
      <c r="L110" s="71"/>
      <c r="M110" s="73"/>
      <c r="N110" s="20"/>
      <c r="O110" s="71"/>
      <c r="P110" s="73"/>
      <c r="Q110" s="16"/>
      <c r="R110" s="71"/>
      <c r="S110" s="73"/>
      <c r="T110" s="20"/>
      <c r="U110" s="71"/>
      <c r="V110" s="73"/>
      <c r="W110" s="20"/>
      <c r="X110" s="71"/>
      <c r="Y110" s="73"/>
      <c r="Z110" s="16"/>
      <c r="AA110" s="71">
        <v>1.92</v>
      </c>
      <c r="AB110" s="73"/>
      <c r="AC110" s="20"/>
      <c r="AD110" s="71">
        <v>0.75</v>
      </c>
      <c r="AE110" s="73"/>
      <c r="AF110" s="20">
        <v>0</v>
      </c>
      <c r="AG110" s="71"/>
      <c r="AH110" s="73"/>
      <c r="AI110" s="20"/>
      <c r="AJ110" s="71"/>
      <c r="AK110" s="73"/>
      <c r="AL110" s="19">
        <f t="shared" si="6"/>
        <v>0</v>
      </c>
      <c r="AM110" s="83">
        <f t="shared" si="6"/>
        <v>2.67</v>
      </c>
      <c r="AN110" s="80">
        <f t="shared" si="6"/>
        <v>0</v>
      </c>
    </row>
    <row r="111" spans="1:40" x14ac:dyDescent="0.3">
      <c r="A111" s="118" t="s">
        <v>102</v>
      </c>
      <c r="B111" s="16"/>
      <c r="C111" s="71"/>
      <c r="D111" s="73"/>
      <c r="E111" s="20"/>
      <c r="F111" s="71"/>
      <c r="G111" s="73"/>
      <c r="H111" s="20">
        <v>0</v>
      </c>
      <c r="I111" s="71">
        <v>22.43</v>
      </c>
      <c r="J111" s="73"/>
      <c r="K111" s="20">
        <v>0</v>
      </c>
      <c r="L111" s="71">
        <v>20</v>
      </c>
      <c r="M111" s="73"/>
      <c r="N111" s="20">
        <v>0</v>
      </c>
      <c r="O111" s="71">
        <v>28.4</v>
      </c>
      <c r="P111" s="73"/>
      <c r="Q111" s="20">
        <v>0</v>
      </c>
      <c r="R111" s="71">
        <v>22.07</v>
      </c>
      <c r="S111" s="73"/>
      <c r="T111" s="20">
        <v>0</v>
      </c>
      <c r="U111" s="71">
        <v>16.5</v>
      </c>
      <c r="V111" s="73"/>
      <c r="W111" s="20">
        <v>0</v>
      </c>
      <c r="X111" s="71">
        <v>23.08</v>
      </c>
      <c r="Y111" s="73"/>
      <c r="Z111" s="16"/>
      <c r="AA111" s="71">
        <v>18.170000000000002</v>
      </c>
      <c r="AB111" s="73"/>
      <c r="AC111" s="20"/>
      <c r="AD111" s="71">
        <v>16</v>
      </c>
      <c r="AE111" s="73"/>
      <c r="AF111" s="20">
        <v>0</v>
      </c>
      <c r="AG111" s="71"/>
      <c r="AH111" s="73"/>
      <c r="AI111" s="20"/>
      <c r="AJ111" s="71"/>
      <c r="AK111" s="73"/>
      <c r="AL111" s="19">
        <f t="shared" si="6"/>
        <v>0</v>
      </c>
      <c r="AM111" s="83">
        <f t="shared" si="6"/>
        <v>166.65000000000003</v>
      </c>
      <c r="AN111" s="80">
        <f t="shared" si="6"/>
        <v>0</v>
      </c>
    </row>
    <row r="112" spans="1:40" x14ac:dyDescent="0.3">
      <c r="A112" s="121" t="s">
        <v>103</v>
      </c>
      <c r="B112" s="16"/>
      <c r="C112" s="71"/>
      <c r="D112" s="73"/>
      <c r="E112" s="20"/>
      <c r="F112" s="71"/>
      <c r="G112" s="73"/>
      <c r="H112" s="20"/>
      <c r="I112" s="71"/>
      <c r="J112" s="73"/>
      <c r="K112" s="20"/>
      <c r="L112" s="71"/>
      <c r="M112" s="73"/>
      <c r="N112" s="20"/>
      <c r="O112" s="71"/>
      <c r="P112" s="73"/>
      <c r="Q112" s="16"/>
      <c r="R112" s="71"/>
      <c r="S112" s="73"/>
      <c r="T112" s="20"/>
      <c r="U112" s="71"/>
      <c r="V112" s="73"/>
      <c r="W112" s="20"/>
      <c r="X112" s="71"/>
      <c r="Y112" s="73"/>
      <c r="Z112" s="16"/>
      <c r="AA112" s="71">
        <v>5.43</v>
      </c>
      <c r="AB112" s="73"/>
      <c r="AC112" s="20"/>
      <c r="AD112" s="71">
        <v>6.3</v>
      </c>
      <c r="AE112" s="73"/>
      <c r="AF112" s="20">
        <v>0</v>
      </c>
      <c r="AG112" s="71"/>
      <c r="AH112" s="73"/>
      <c r="AI112" s="20"/>
      <c r="AJ112" s="71"/>
      <c r="AK112" s="73"/>
      <c r="AL112" s="19">
        <f t="shared" si="6"/>
        <v>0</v>
      </c>
      <c r="AM112" s="83">
        <f t="shared" si="6"/>
        <v>11.73</v>
      </c>
      <c r="AN112" s="80">
        <f t="shared" si="6"/>
        <v>0</v>
      </c>
    </row>
    <row r="113" spans="1:40" x14ac:dyDescent="0.3">
      <c r="A113" s="118" t="s">
        <v>104</v>
      </c>
      <c r="B113" s="16">
        <v>1.4</v>
      </c>
      <c r="C113" s="71">
        <v>0.42</v>
      </c>
      <c r="D113" s="73"/>
      <c r="E113" s="20">
        <v>1.3</v>
      </c>
      <c r="F113" s="71">
        <v>0.18</v>
      </c>
      <c r="G113" s="73"/>
      <c r="H113" s="20">
        <v>8</v>
      </c>
      <c r="I113" s="71">
        <v>4.8</v>
      </c>
      <c r="J113" s="73"/>
      <c r="K113" s="20">
        <v>6.35</v>
      </c>
      <c r="L113" s="71">
        <v>8.33</v>
      </c>
      <c r="M113" s="73"/>
      <c r="N113" s="20">
        <v>9.3699999999999992</v>
      </c>
      <c r="O113" s="71">
        <v>7.92</v>
      </c>
      <c r="P113" s="73"/>
      <c r="Q113" s="20">
        <v>9.75</v>
      </c>
      <c r="R113" s="71">
        <v>8.4499999999999993</v>
      </c>
      <c r="S113" s="73"/>
      <c r="T113" s="20">
        <v>11.7</v>
      </c>
      <c r="U113" s="71">
        <v>13.73</v>
      </c>
      <c r="V113" s="73"/>
      <c r="W113" s="20">
        <v>8.0299999999999994</v>
      </c>
      <c r="X113" s="71">
        <v>17.23</v>
      </c>
      <c r="Y113" s="73"/>
      <c r="Z113" s="16">
        <v>6.2</v>
      </c>
      <c r="AA113" s="71">
        <v>7.7</v>
      </c>
      <c r="AB113" s="73"/>
      <c r="AC113" s="20">
        <v>13.47</v>
      </c>
      <c r="AD113" s="71">
        <v>9.42</v>
      </c>
      <c r="AE113" s="73"/>
      <c r="AF113" s="20">
        <v>25.08</v>
      </c>
      <c r="AG113" s="71"/>
      <c r="AH113" s="73"/>
      <c r="AI113" s="20">
        <v>17.88</v>
      </c>
      <c r="AJ113" s="71"/>
      <c r="AK113" s="73"/>
      <c r="AL113" s="19">
        <f t="shared" si="6"/>
        <v>118.52999999999999</v>
      </c>
      <c r="AM113" s="83">
        <f t="shared" si="6"/>
        <v>78.180000000000007</v>
      </c>
      <c r="AN113" s="80">
        <f t="shared" si="6"/>
        <v>0</v>
      </c>
    </row>
    <row r="114" spans="1:40" x14ac:dyDescent="0.3">
      <c r="A114" s="118" t="s">
        <v>105</v>
      </c>
      <c r="B114" s="16"/>
      <c r="C114" s="71"/>
      <c r="D114" s="73"/>
      <c r="E114" s="20"/>
      <c r="F114" s="71"/>
      <c r="G114" s="73"/>
      <c r="H114" s="20">
        <v>20.27</v>
      </c>
      <c r="I114" s="71">
        <v>4.5</v>
      </c>
      <c r="J114" s="73"/>
      <c r="K114" s="20">
        <v>20.350000000000001</v>
      </c>
      <c r="L114" s="71">
        <v>50.67</v>
      </c>
      <c r="M114" s="73"/>
      <c r="N114" s="20">
        <v>35.200000000000003</v>
      </c>
      <c r="O114" s="71">
        <v>33.5</v>
      </c>
      <c r="P114" s="73"/>
      <c r="Q114" s="20">
        <v>40.35</v>
      </c>
      <c r="R114" s="71">
        <v>27.13</v>
      </c>
      <c r="S114" s="73"/>
      <c r="T114" s="20">
        <v>25.23</v>
      </c>
      <c r="U114" s="71">
        <v>25.13</v>
      </c>
      <c r="V114" s="73"/>
      <c r="W114" s="20">
        <v>27.53</v>
      </c>
      <c r="X114" s="71">
        <v>15.67</v>
      </c>
      <c r="Y114" s="73"/>
      <c r="Z114" s="16">
        <v>22.63</v>
      </c>
      <c r="AA114" s="71">
        <v>22.38</v>
      </c>
      <c r="AB114" s="73"/>
      <c r="AC114" s="20">
        <v>34.020000000000003</v>
      </c>
      <c r="AD114" s="71">
        <v>18.25</v>
      </c>
      <c r="AE114" s="73"/>
      <c r="AF114" s="20">
        <v>13.33</v>
      </c>
      <c r="AG114" s="71"/>
      <c r="AH114" s="73"/>
      <c r="AI114" s="20"/>
      <c r="AJ114" s="71"/>
      <c r="AK114" s="73"/>
      <c r="AL114" s="19">
        <f t="shared" si="6"/>
        <v>238.91000000000003</v>
      </c>
      <c r="AM114" s="83">
        <f t="shared" si="6"/>
        <v>197.23</v>
      </c>
      <c r="AN114" s="80">
        <f t="shared" si="6"/>
        <v>0</v>
      </c>
    </row>
    <row r="115" spans="1:40" x14ac:dyDescent="0.3">
      <c r="A115" s="120" t="s">
        <v>106</v>
      </c>
      <c r="B115" s="16"/>
      <c r="C115" s="71"/>
      <c r="D115" s="73"/>
      <c r="E115" s="20"/>
      <c r="F115" s="71"/>
      <c r="G115" s="73"/>
      <c r="H115" s="20"/>
      <c r="I115" s="71"/>
      <c r="J115" s="73"/>
      <c r="K115" s="20"/>
      <c r="L115" s="71"/>
      <c r="M115" s="73"/>
      <c r="N115" s="20"/>
      <c r="O115" s="71"/>
      <c r="P115" s="73"/>
      <c r="Q115" s="16"/>
      <c r="R115" s="71"/>
      <c r="S115" s="73"/>
      <c r="T115" s="20"/>
      <c r="U115" s="71"/>
      <c r="V115" s="73"/>
      <c r="W115" s="20"/>
      <c r="X115" s="71"/>
      <c r="Y115" s="73"/>
      <c r="Z115" s="16"/>
      <c r="AA115" s="71">
        <v>52.82</v>
      </c>
      <c r="AB115" s="73"/>
      <c r="AC115" s="20"/>
      <c r="AD115" s="71">
        <v>42.32</v>
      </c>
      <c r="AE115" s="73"/>
      <c r="AF115" s="20">
        <v>0</v>
      </c>
      <c r="AG115" s="71"/>
      <c r="AH115" s="73"/>
      <c r="AI115" s="20"/>
      <c r="AJ115" s="71"/>
      <c r="AK115" s="73"/>
      <c r="AL115" s="19">
        <f t="shared" si="6"/>
        <v>0</v>
      </c>
      <c r="AM115" s="83">
        <f t="shared" si="6"/>
        <v>95.14</v>
      </c>
      <c r="AN115" s="80">
        <f t="shared" si="6"/>
        <v>0</v>
      </c>
    </row>
    <row r="116" spans="1:40" x14ac:dyDescent="0.3">
      <c r="A116" s="118" t="s">
        <v>107</v>
      </c>
      <c r="B116" s="16"/>
      <c r="C116" s="71"/>
      <c r="D116" s="73"/>
      <c r="E116" s="20"/>
      <c r="F116" s="71"/>
      <c r="G116" s="73"/>
      <c r="H116" s="20">
        <v>0</v>
      </c>
      <c r="I116" s="71">
        <v>21.95</v>
      </c>
      <c r="J116" s="73"/>
      <c r="K116" s="20">
        <v>0</v>
      </c>
      <c r="L116" s="71">
        <v>38.6</v>
      </c>
      <c r="M116" s="73"/>
      <c r="N116" s="20">
        <v>0</v>
      </c>
      <c r="O116" s="71">
        <v>39.43</v>
      </c>
      <c r="P116" s="73"/>
      <c r="Q116" s="20">
        <v>0</v>
      </c>
      <c r="R116" s="71">
        <v>29.03</v>
      </c>
      <c r="S116" s="73"/>
      <c r="T116" s="20">
        <v>0</v>
      </c>
      <c r="U116" s="71">
        <v>28.23</v>
      </c>
      <c r="V116" s="73"/>
      <c r="W116" s="20">
        <v>0</v>
      </c>
      <c r="X116" s="71">
        <v>27.12</v>
      </c>
      <c r="Y116" s="73"/>
      <c r="Z116" s="16"/>
      <c r="AA116" s="71">
        <v>10.37</v>
      </c>
      <c r="AB116" s="73"/>
      <c r="AC116" s="20"/>
      <c r="AD116" s="71">
        <v>1.97</v>
      </c>
      <c r="AE116" s="73"/>
      <c r="AF116" s="20">
        <v>0</v>
      </c>
      <c r="AG116" s="71"/>
      <c r="AH116" s="73"/>
      <c r="AI116" s="20"/>
      <c r="AJ116" s="71"/>
      <c r="AK116" s="73"/>
      <c r="AL116" s="19">
        <f t="shared" si="6"/>
        <v>0</v>
      </c>
      <c r="AM116" s="83">
        <f t="shared" si="6"/>
        <v>196.7</v>
      </c>
      <c r="AN116" s="80">
        <f t="shared" si="6"/>
        <v>0</v>
      </c>
    </row>
    <row r="117" spans="1:40" x14ac:dyDescent="0.3">
      <c r="A117" s="118" t="s">
        <v>108</v>
      </c>
      <c r="B117" s="16"/>
      <c r="C117" s="71">
        <v>15.38</v>
      </c>
      <c r="D117" s="73"/>
      <c r="E117" s="20">
        <v>33.369999999999997</v>
      </c>
      <c r="F117" s="71">
        <v>10.47</v>
      </c>
      <c r="G117" s="73"/>
      <c r="H117" s="20">
        <v>20.93</v>
      </c>
      <c r="I117" s="71">
        <v>39.630000000000003</v>
      </c>
      <c r="J117" s="73"/>
      <c r="K117" s="20">
        <v>11.23</v>
      </c>
      <c r="L117" s="71">
        <v>49.58</v>
      </c>
      <c r="M117" s="73"/>
      <c r="N117" s="20">
        <v>53.47</v>
      </c>
      <c r="O117" s="71">
        <v>62.62</v>
      </c>
      <c r="P117" s="73"/>
      <c r="Q117" s="20">
        <v>0</v>
      </c>
      <c r="R117" s="71">
        <v>81.400000000000006</v>
      </c>
      <c r="S117" s="73"/>
      <c r="T117" s="20">
        <v>0</v>
      </c>
      <c r="U117" s="71">
        <v>43.78</v>
      </c>
      <c r="V117" s="73"/>
      <c r="W117" s="20">
        <v>39.200000000000003</v>
      </c>
      <c r="X117" s="71">
        <v>47.68</v>
      </c>
      <c r="Y117" s="73"/>
      <c r="Z117" s="16">
        <v>49.67</v>
      </c>
      <c r="AA117" s="71">
        <v>36.5</v>
      </c>
      <c r="AB117" s="73"/>
      <c r="AC117" s="20">
        <v>70.33</v>
      </c>
      <c r="AD117" s="71">
        <v>38.549999999999997</v>
      </c>
      <c r="AE117" s="73"/>
      <c r="AF117" s="20">
        <v>50.13</v>
      </c>
      <c r="AG117" s="71"/>
      <c r="AH117" s="73"/>
      <c r="AI117" s="20">
        <v>35.08</v>
      </c>
      <c r="AJ117" s="71"/>
      <c r="AK117" s="73"/>
      <c r="AL117" s="19">
        <f t="shared" si="6"/>
        <v>363.40999999999997</v>
      </c>
      <c r="AM117" s="83">
        <f t="shared" si="6"/>
        <v>425.59000000000003</v>
      </c>
      <c r="AN117" s="80">
        <f t="shared" si="6"/>
        <v>0</v>
      </c>
    </row>
    <row r="118" spans="1:40" x14ac:dyDescent="0.3">
      <c r="A118" s="118" t="s">
        <v>109</v>
      </c>
      <c r="B118" s="16">
        <v>1.1299999999999999</v>
      </c>
      <c r="C118" s="71">
        <v>0.28000000000000003</v>
      </c>
      <c r="D118" s="73"/>
      <c r="E118" s="20"/>
      <c r="F118" s="71">
        <v>0.05</v>
      </c>
      <c r="G118" s="73"/>
      <c r="H118" s="20"/>
      <c r="I118" s="71"/>
      <c r="J118" s="73"/>
      <c r="K118" s="20"/>
      <c r="L118" s="71"/>
      <c r="M118" s="73"/>
      <c r="N118" s="16"/>
      <c r="O118" s="71"/>
      <c r="P118" s="73"/>
      <c r="Q118" s="20"/>
      <c r="R118" s="71"/>
      <c r="S118" s="73"/>
      <c r="T118" s="20"/>
      <c r="U118" s="71"/>
      <c r="V118" s="73"/>
      <c r="W118" s="20"/>
      <c r="X118" s="71"/>
      <c r="Y118" s="73"/>
      <c r="Z118" s="16">
        <v>7.4</v>
      </c>
      <c r="AA118" s="71">
        <v>4.9000000000000004</v>
      </c>
      <c r="AB118" s="73"/>
      <c r="AC118" s="20">
        <v>10.08</v>
      </c>
      <c r="AD118" s="71">
        <v>8.5</v>
      </c>
      <c r="AE118" s="73"/>
      <c r="AF118" s="20">
        <v>17.5</v>
      </c>
      <c r="AG118" s="71"/>
      <c r="AH118" s="73"/>
      <c r="AI118" s="20"/>
      <c r="AJ118" s="71"/>
      <c r="AK118" s="73"/>
      <c r="AL118" s="19">
        <f t="shared" si="6"/>
        <v>36.11</v>
      </c>
      <c r="AM118" s="83">
        <f t="shared" si="6"/>
        <v>13.73</v>
      </c>
      <c r="AN118" s="80">
        <f t="shared" si="6"/>
        <v>0</v>
      </c>
    </row>
    <row r="119" spans="1:40" x14ac:dyDescent="0.3">
      <c r="A119" s="121" t="s">
        <v>110</v>
      </c>
      <c r="B119" s="16"/>
      <c r="C119" s="71"/>
      <c r="D119" s="73"/>
      <c r="E119" s="20"/>
      <c r="F119" s="71"/>
      <c r="G119" s="73"/>
      <c r="H119" s="20"/>
      <c r="I119" s="71"/>
      <c r="J119" s="73"/>
      <c r="K119" s="20"/>
      <c r="L119" s="71"/>
      <c r="M119" s="73"/>
      <c r="N119" s="16"/>
      <c r="O119" s="71"/>
      <c r="P119" s="73"/>
      <c r="Q119" s="20"/>
      <c r="R119" s="71"/>
      <c r="S119" s="73"/>
      <c r="T119" s="20"/>
      <c r="U119" s="71"/>
      <c r="V119" s="73"/>
      <c r="W119" s="20"/>
      <c r="X119" s="71"/>
      <c r="Y119" s="73"/>
      <c r="Z119" s="16"/>
      <c r="AA119" s="71"/>
      <c r="AB119" s="73"/>
      <c r="AC119" s="20"/>
      <c r="AD119" s="71">
        <v>2.23</v>
      </c>
      <c r="AE119" s="73"/>
      <c r="AF119" s="20">
        <v>0</v>
      </c>
      <c r="AG119" s="71"/>
      <c r="AH119" s="73"/>
      <c r="AI119" s="20">
        <v>12.97</v>
      </c>
      <c r="AJ119" s="71"/>
      <c r="AK119" s="73"/>
      <c r="AL119" s="19">
        <f t="shared" si="6"/>
        <v>12.97</v>
      </c>
      <c r="AM119" s="83">
        <f t="shared" si="6"/>
        <v>2.23</v>
      </c>
      <c r="AN119" s="80">
        <f t="shared" si="6"/>
        <v>0</v>
      </c>
    </row>
    <row r="120" spans="1:40" x14ac:dyDescent="0.3">
      <c r="A120" s="123" t="s">
        <v>111</v>
      </c>
      <c r="B120" s="18"/>
      <c r="C120" s="71">
        <v>0.05</v>
      </c>
      <c r="D120" s="73"/>
      <c r="E120" s="20"/>
      <c r="F120" s="71">
        <v>0.8</v>
      </c>
      <c r="G120" s="73"/>
      <c r="H120" s="20"/>
      <c r="I120" s="71"/>
      <c r="J120" s="73"/>
      <c r="K120" s="20"/>
      <c r="L120" s="71"/>
      <c r="M120" s="73"/>
      <c r="N120" s="18"/>
      <c r="O120" s="71"/>
      <c r="P120" s="73"/>
      <c r="Q120" s="20"/>
      <c r="R120" s="71"/>
      <c r="S120" s="73"/>
      <c r="T120" s="20"/>
      <c r="U120" s="71"/>
      <c r="V120" s="73"/>
      <c r="W120" s="20"/>
      <c r="X120" s="71"/>
      <c r="Y120" s="73"/>
      <c r="Z120" s="18">
        <v>3.22</v>
      </c>
      <c r="AA120" s="71">
        <v>5.7</v>
      </c>
      <c r="AB120" s="73"/>
      <c r="AC120" s="20">
        <v>0.72</v>
      </c>
      <c r="AD120" s="71">
        <v>4.07</v>
      </c>
      <c r="AE120" s="73"/>
      <c r="AF120" s="20">
        <v>7.5</v>
      </c>
      <c r="AG120" s="71"/>
      <c r="AH120" s="73"/>
      <c r="AI120" s="20">
        <v>8.82</v>
      </c>
      <c r="AJ120" s="71"/>
      <c r="AK120" s="73"/>
      <c r="AL120" s="19">
        <f t="shared" si="6"/>
        <v>20.260000000000002</v>
      </c>
      <c r="AM120" s="83">
        <f t="shared" si="6"/>
        <v>10.620000000000001</v>
      </c>
      <c r="AN120" s="80">
        <f t="shared" si="6"/>
        <v>0</v>
      </c>
    </row>
    <row r="121" spans="1:40" x14ac:dyDescent="0.3">
      <c r="A121" s="25" t="s">
        <v>139</v>
      </c>
      <c r="B121" s="20">
        <f>SUM(B2:B120)</f>
        <v>360.7399999999999</v>
      </c>
      <c r="C121" s="71">
        <f t="shared" ref="C121:O121" si="7">SUM(C2:C120)</f>
        <v>503.05</v>
      </c>
      <c r="D121" s="73">
        <f t="shared" si="7"/>
        <v>0</v>
      </c>
      <c r="E121" s="20">
        <f t="shared" si="7"/>
        <v>270.64000000000004</v>
      </c>
      <c r="F121" s="71">
        <f t="shared" si="7"/>
        <v>796.20000000000016</v>
      </c>
      <c r="G121" s="73">
        <f t="shared" si="7"/>
        <v>0</v>
      </c>
      <c r="H121" s="20">
        <f t="shared" si="7"/>
        <v>1275.7299999999998</v>
      </c>
      <c r="I121" s="71">
        <f t="shared" si="7"/>
        <v>2763.9000000000005</v>
      </c>
      <c r="J121" s="73">
        <f t="shared" si="7"/>
        <v>0</v>
      </c>
      <c r="K121" s="20">
        <f t="shared" si="7"/>
        <v>2315.0399999999991</v>
      </c>
      <c r="L121" s="71">
        <f t="shared" si="7"/>
        <v>3338.3900000000008</v>
      </c>
      <c r="M121" s="73">
        <f t="shared" si="7"/>
        <v>0</v>
      </c>
      <c r="N121" s="20">
        <f t="shared" ref="N121" si="8">SUM(N2:N120)</f>
        <v>2689.72</v>
      </c>
      <c r="O121" s="71">
        <f t="shared" si="7"/>
        <v>3723.2100000000005</v>
      </c>
      <c r="P121" s="73">
        <f t="shared" ref="P121" si="9">SUM(P2:P120)</f>
        <v>0</v>
      </c>
      <c r="Q121" s="20">
        <f t="shared" ref="Q121:R121" si="10">SUM(Q2:Q120)</f>
        <v>2762.93</v>
      </c>
      <c r="R121" s="71">
        <f t="shared" si="10"/>
        <v>4304.6199999999981</v>
      </c>
      <c r="S121" s="73">
        <f t="shared" ref="S121" si="11">SUM(S2:S120)</f>
        <v>0</v>
      </c>
      <c r="T121" s="20">
        <f t="shared" ref="T121:U121" si="12">SUM(T2:T120)</f>
        <v>3065.9899999999993</v>
      </c>
      <c r="U121" s="71">
        <f t="shared" si="12"/>
        <v>3065.3299999999995</v>
      </c>
      <c r="V121" s="73">
        <f t="shared" ref="V121" si="13">SUM(V2:V120)</f>
        <v>0</v>
      </c>
      <c r="W121" s="20">
        <f t="shared" ref="W121:X121" si="14">SUM(W2:W120)</f>
        <v>2878.5399999999991</v>
      </c>
      <c r="X121" s="71">
        <f t="shared" si="14"/>
        <v>3534.5899999999997</v>
      </c>
      <c r="Y121" s="73">
        <f t="shared" ref="Y121" si="15">SUM(Y2:Y120)</f>
        <v>0</v>
      </c>
      <c r="Z121" s="20">
        <f t="shared" ref="Z121" si="16">SUM(Z2:Z120)</f>
        <v>3001.6500000000005</v>
      </c>
      <c r="AA121" s="71">
        <f t="shared" ref="AA121" si="17">SUM(AA2:AA120)</f>
        <v>3745.1499999999992</v>
      </c>
      <c r="AB121" s="73">
        <f t="shared" ref="AB121:AC121" si="18">SUM(AB2:AB120)</f>
        <v>0</v>
      </c>
      <c r="AC121" s="20">
        <f t="shared" si="18"/>
        <v>2847.9199999999996</v>
      </c>
      <c r="AD121" s="71">
        <f t="shared" ref="AD121" si="19">SUM(AD2:AD120)</f>
        <v>3586.8300000000008</v>
      </c>
      <c r="AE121" s="73">
        <f t="shared" ref="AE121:AF121" si="20">SUM(AE2:AE120)</f>
        <v>0</v>
      </c>
      <c r="AF121" s="20">
        <f t="shared" si="20"/>
        <v>2326.2200000000003</v>
      </c>
      <c r="AG121" s="71">
        <f t="shared" ref="AG121" si="21">SUM(AG2:AG120)</f>
        <v>0</v>
      </c>
      <c r="AH121" s="73">
        <f t="shared" ref="AH121:AI121" si="22">SUM(AH2:AH120)</f>
        <v>0</v>
      </c>
      <c r="AI121" s="20">
        <f t="shared" si="22"/>
        <v>1274.6200000000003</v>
      </c>
      <c r="AJ121" s="71">
        <f t="shared" ref="AJ121" si="23">SUM(AJ2:AJ120)</f>
        <v>0</v>
      </c>
      <c r="AK121" s="73">
        <f t="shared" ref="AK121" si="24">SUM(AK2:AK120)</f>
        <v>0</v>
      </c>
      <c r="AL121" s="19">
        <f t="shared" ref="AL121" si="25">SUM(AL2:AL120)</f>
        <v>25069.740000000013</v>
      </c>
      <c r="AM121" s="83">
        <f t="shared" ref="AM121:AN121" si="26">SUM(AM2:AM120)</f>
        <v>29307.900000000009</v>
      </c>
      <c r="AN121" s="80">
        <f t="shared" si="26"/>
        <v>0</v>
      </c>
    </row>
    <row r="122" spans="1:40" ht="15" x14ac:dyDescent="0.25">
      <c r="A122" s="10"/>
      <c r="B122" s="10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0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0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/>
    </row>
    <row r="123" spans="1:40" ht="15" x14ac:dyDescent="0.25">
      <c r="A123" s="11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1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1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/>
    </row>
    <row r="124" spans="1:40" ht="15" x14ac:dyDescent="0.2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/>
    </row>
    <row r="125" spans="1:40" ht="15" x14ac:dyDescent="0.25">
      <c r="A125" s="11"/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1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1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/>
    </row>
    <row r="126" spans="1:40" ht="15" x14ac:dyDescent="0.25">
      <c r="A126" s="11"/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1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1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/>
    </row>
    <row r="127" spans="1:40" ht="15" x14ac:dyDescent="0.25">
      <c r="A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/>
    </row>
    <row r="128" spans="1:40" ht="15" x14ac:dyDescent="0.25">
      <c r="A128" s="11"/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1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1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/>
    </row>
    <row r="129" spans="1:40" ht="15" x14ac:dyDescent="0.25">
      <c r="A129" s="11"/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1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1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/>
    </row>
    <row r="130" spans="1:40" ht="15" x14ac:dyDescent="0.25">
      <c r="A130" s="11"/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1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1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/>
    </row>
    <row r="131" spans="1:40" ht="15" x14ac:dyDescent="0.25">
      <c r="A131" s="11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1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1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/>
    </row>
    <row r="132" spans="1:40" ht="15" x14ac:dyDescent="0.25">
      <c r="A132" s="11"/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1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1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/>
    </row>
    <row r="133" spans="1:40" ht="15" x14ac:dyDescent="0.25">
      <c r="A133" s="11"/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1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1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/>
    </row>
    <row r="134" spans="1:40" ht="15" x14ac:dyDescent="0.25">
      <c r="A134" s="11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1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1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/>
    </row>
    <row r="135" spans="1:40" x14ac:dyDescent="0.3">
      <c r="A135" s="13"/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1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1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/>
    </row>
    <row r="136" spans="1:40" ht="15" x14ac:dyDescent="0.25">
      <c r="A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/>
    </row>
    <row r="137" spans="1:40" x14ac:dyDescent="0.25">
      <c r="A137" s="4"/>
      <c r="B137" s="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5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5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/>
    </row>
    <row r="138" spans="1:40" ht="15" x14ac:dyDescent="0.25">
      <c r="A138" s="5"/>
      <c r="B138" s="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5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5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/>
    </row>
    <row r="139" spans="1:40" ht="15" x14ac:dyDescent="0.25">
      <c r="A139" s="5"/>
      <c r="B139" s="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5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5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/>
    </row>
    <row r="140" spans="1:40" ht="15" x14ac:dyDescent="0.25">
      <c r="A140" s="5"/>
      <c r="B140" s="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5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5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/>
    </row>
    <row r="141" spans="1:40" ht="15" x14ac:dyDescent="0.25">
      <c r="A141" s="5"/>
      <c r="B141" s="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5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5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/>
    </row>
    <row r="142" spans="1:40" ht="15" x14ac:dyDescent="0.25">
      <c r="A142" s="5"/>
      <c r="B142" s="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5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5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/>
    </row>
    <row r="143" spans="1:40" ht="15" x14ac:dyDescent="0.25">
      <c r="A143" s="5"/>
      <c r="B143" s="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5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5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/>
    </row>
    <row r="144" spans="1:40" ht="15" x14ac:dyDescent="0.25">
      <c r="A144" s="5"/>
      <c r="B144" s="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5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5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/>
    </row>
    <row r="145" spans="1:40" ht="15" x14ac:dyDescent="0.25">
      <c r="A145" s="5"/>
      <c r="B145" s="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5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5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/>
    </row>
    <row r="146" spans="1:40" ht="15" x14ac:dyDescent="0.25">
      <c r="A146" s="5"/>
      <c r="B146" s="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5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5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/>
    </row>
    <row r="147" spans="1:40" x14ac:dyDescent="0.3">
      <c r="A147" s="6"/>
      <c r="B147" s="2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2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/>
    </row>
    <row r="148" spans="1:40" x14ac:dyDescent="0.25">
      <c r="A148" s="7"/>
      <c r="B148" s="8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8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8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/>
    </row>
    <row r="149" spans="1:40" ht="15" x14ac:dyDescent="0.25">
      <c r="A149" s="8"/>
      <c r="B149" s="8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8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8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/>
    </row>
    <row r="150" spans="1:40" ht="15" x14ac:dyDescent="0.25">
      <c r="A150" s="8"/>
      <c r="B150" s="8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8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8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/>
    </row>
    <row r="151" spans="1:40" ht="15" x14ac:dyDescent="0.25">
      <c r="A151" s="8"/>
      <c r="B151" s="8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8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8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/>
    </row>
    <row r="152" spans="1:40" x14ac:dyDescent="0.3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/>
    </row>
    <row r="153" spans="1:40" x14ac:dyDescent="0.3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/>
    </row>
    <row r="154" spans="1:40" x14ac:dyDescent="0.3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/>
    </row>
    <row r="155" spans="1:40" x14ac:dyDescent="0.3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/>
    </row>
    <row r="156" spans="1:40" x14ac:dyDescent="0.3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/>
    </row>
    <row r="157" spans="1:40" x14ac:dyDescent="0.3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/>
    </row>
    <row r="158" spans="1:40" x14ac:dyDescent="0.3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/>
    </row>
    <row r="159" spans="1:40" x14ac:dyDescent="0.3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/>
    </row>
    <row r="160" spans="1:40" x14ac:dyDescent="0.3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/>
    </row>
    <row r="161" spans="3:40" x14ac:dyDescent="0.3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/>
    </row>
    <row r="162" spans="3:40" x14ac:dyDescent="0.3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/>
    </row>
    <row r="163" spans="3:40" x14ac:dyDescent="0.3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/>
    </row>
    <row r="164" spans="3:40" x14ac:dyDescent="0.3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/>
    </row>
    <row r="165" spans="3:40" x14ac:dyDescent="0.3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/>
    </row>
    <row r="166" spans="3:40" x14ac:dyDescent="0.3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/>
    </row>
    <row r="167" spans="3:40" x14ac:dyDescent="0.3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/>
    </row>
    <row r="168" spans="3:40" x14ac:dyDescent="0.3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/>
    </row>
    <row r="169" spans="3:40" x14ac:dyDescent="0.3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/>
    </row>
    <row r="170" spans="3:40" x14ac:dyDescent="0.3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/>
    </row>
    <row r="171" spans="3:40" x14ac:dyDescent="0.3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/>
    </row>
    <row r="172" spans="3:40" x14ac:dyDescent="0.3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/>
    </row>
    <row r="173" spans="3:40" x14ac:dyDescent="0.3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/>
    </row>
    <row r="174" spans="3:40" x14ac:dyDescent="0.3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/>
    </row>
    <row r="175" spans="3:40" x14ac:dyDescent="0.3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/>
    </row>
    <row r="176" spans="3:40" x14ac:dyDescent="0.3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/>
    </row>
    <row r="177" spans="3:40" x14ac:dyDescent="0.3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/>
    </row>
    <row r="178" spans="3:40" x14ac:dyDescent="0.3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/>
    </row>
    <row r="179" spans="3:40" x14ac:dyDescent="0.3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/>
    </row>
    <row r="180" spans="3:40" x14ac:dyDescent="0.3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/>
    </row>
    <row r="181" spans="3:40" x14ac:dyDescent="0.3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/>
    </row>
    <row r="182" spans="3:40" x14ac:dyDescent="0.3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/>
    </row>
    <row r="183" spans="3:40" x14ac:dyDescent="0.3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/>
    </row>
    <row r="184" spans="3:40" x14ac:dyDescent="0.3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/>
    </row>
    <row r="185" spans="3:40" x14ac:dyDescent="0.3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/>
    </row>
    <row r="186" spans="3:40" x14ac:dyDescent="0.3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/>
    </row>
    <row r="187" spans="3:40" x14ac:dyDescent="0.3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/>
    </row>
    <row r="188" spans="3:40" x14ac:dyDescent="0.3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/>
    </row>
    <row r="189" spans="3:40" x14ac:dyDescent="0.3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/>
    </row>
    <row r="190" spans="3:40" x14ac:dyDescent="0.3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/>
    </row>
    <row r="191" spans="3:40" x14ac:dyDescent="0.3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/>
    </row>
    <row r="192" spans="3:40" x14ac:dyDescent="0.3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/>
    </row>
    <row r="193" spans="3:40" x14ac:dyDescent="0.3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/>
    </row>
    <row r="194" spans="3:40" x14ac:dyDescent="0.3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/>
    </row>
    <row r="195" spans="3:40" x14ac:dyDescent="0.3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/>
    </row>
    <row r="196" spans="3:40" x14ac:dyDescent="0.3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/>
    </row>
    <row r="197" spans="3:40" x14ac:dyDescent="0.3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/>
    </row>
    <row r="198" spans="3:40" x14ac:dyDescent="0.3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/>
    </row>
    <row r="199" spans="3:40" x14ac:dyDescent="0.3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/>
    </row>
    <row r="200" spans="3:40" x14ac:dyDescent="0.3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/>
    </row>
    <row r="201" spans="3:40" x14ac:dyDescent="0.3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/>
    </row>
    <row r="202" spans="3:40" x14ac:dyDescent="0.3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/>
    </row>
    <row r="203" spans="3:40" x14ac:dyDescent="0.3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/>
    </row>
    <row r="204" spans="3:40" x14ac:dyDescent="0.3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/>
    </row>
    <row r="205" spans="3:40" x14ac:dyDescent="0.3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/>
    </row>
    <row r="206" spans="3:40" x14ac:dyDescent="0.3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/>
    </row>
    <row r="207" spans="3:40" x14ac:dyDescent="0.3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/>
    </row>
    <row r="208" spans="3:40" x14ac:dyDescent="0.3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/>
    </row>
    <row r="209" spans="3:40" x14ac:dyDescent="0.3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/>
    </row>
    <row r="210" spans="3:40" x14ac:dyDescent="0.3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/>
    </row>
    <row r="211" spans="3:40" x14ac:dyDescent="0.3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/>
    </row>
    <row r="212" spans="3:40" x14ac:dyDescent="0.3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/>
    </row>
    <row r="213" spans="3:40" x14ac:dyDescent="0.3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/>
    </row>
    <row r="214" spans="3:40" x14ac:dyDescent="0.3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/>
    </row>
    <row r="215" spans="3:40" x14ac:dyDescent="0.3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/>
    </row>
    <row r="216" spans="3:40" x14ac:dyDescent="0.3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/>
    </row>
    <row r="217" spans="3:40" x14ac:dyDescent="0.3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/>
    </row>
    <row r="218" spans="3:40" x14ac:dyDescent="0.3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/>
    </row>
    <row r="219" spans="3:40" x14ac:dyDescent="0.3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/>
    </row>
    <row r="220" spans="3:40" x14ac:dyDescent="0.3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/>
    </row>
    <row r="221" spans="3:40" x14ac:dyDescent="0.3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/>
    </row>
    <row r="222" spans="3:40" x14ac:dyDescent="0.3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/>
    </row>
    <row r="223" spans="3:40" x14ac:dyDescent="0.3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/>
    </row>
    <row r="224" spans="3:40" x14ac:dyDescent="0.3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/>
    </row>
    <row r="225" spans="3:40" x14ac:dyDescent="0.3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/>
    </row>
    <row r="226" spans="3:40" x14ac:dyDescent="0.3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/>
    </row>
    <row r="227" spans="3:40" x14ac:dyDescent="0.3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/>
    </row>
    <row r="228" spans="3:40" x14ac:dyDescent="0.3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/>
    </row>
    <row r="229" spans="3:40" x14ac:dyDescent="0.3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/>
    </row>
    <row r="230" spans="3:40" x14ac:dyDescent="0.3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/>
    </row>
    <row r="231" spans="3:40" x14ac:dyDescent="0.3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/>
    </row>
    <row r="232" spans="3:40" x14ac:dyDescent="0.3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/>
    </row>
    <row r="233" spans="3:40" x14ac:dyDescent="0.3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/>
    </row>
    <row r="234" spans="3:40" x14ac:dyDescent="0.3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/>
    </row>
    <row r="235" spans="3:40" x14ac:dyDescent="0.3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/>
    </row>
    <row r="236" spans="3:40" x14ac:dyDescent="0.3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/>
    </row>
    <row r="237" spans="3:40" x14ac:dyDescent="0.3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/>
    </row>
    <row r="238" spans="3:40" x14ac:dyDescent="0.3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/>
    </row>
    <row r="239" spans="3:40" x14ac:dyDescent="0.3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/>
    </row>
    <row r="240" spans="3:40" x14ac:dyDescent="0.3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/>
    </row>
    <row r="241" spans="3:40" x14ac:dyDescent="0.3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/>
    </row>
    <row r="242" spans="3:40" x14ac:dyDescent="0.3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/>
    </row>
    <row r="243" spans="3:40" x14ac:dyDescent="0.3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/>
    </row>
    <row r="244" spans="3:40" x14ac:dyDescent="0.3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/>
    </row>
    <row r="245" spans="3:40" x14ac:dyDescent="0.3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/>
    </row>
    <row r="246" spans="3:40" x14ac:dyDescent="0.3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/>
    </row>
    <row r="247" spans="3:40" x14ac:dyDescent="0.3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/>
    </row>
    <row r="248" spans="3:40" x14ac:dyDescent="0.3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/>
    </row>
    <row r="249" spans="3:40" x14ac:dyDescent="0.3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/>
    </row>
    <row r="250" spans="3:40" x14ac:dyDescent="0.3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/>
    </row>
    <row r="251" spans="3:40" x14ac:dyDescent="0.3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/>
    </row>
    <row r="252" spans="3:40" x14ac:dyDescent="0.3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/>
    </row>
    <row r="253" spans="3:40" x14ac:dyDescent="0.3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/>
    </row>
    <row r="254" spans="3:40" x14ac:dyDescent="0.3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/>
    </row>
    <row r="255" spans="3:40" x14ac:dyDescent="0.3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/>
    </row>
    <row r="256" spans="3:40" x14ac:dyDescent="0.3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/>
    </row>
    <row r="257" spans="3:40" x14ac:dyDescent="0.3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/>
    </row>
    <row r="258" spans="3:40" x14ac:dyDescent="0.3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/>
    </row>
    <row r="259" spans="3:40" x14ac:dyDescent="0.3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/>
    </row>
    <row r="260" spans="3:40" x14ac:dyDescent="0.3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/>
    </row>
    <row r="261" spans="3:40" x14ac:dyDescent="0.3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/>
    </row>
    <row r="262" spans="3:40" x14ac:dyDescent="0.3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/>
    </row>
    <row r="263" spans="3:40" x14ac:dyDescent="0.3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/>
    </row>
    <row r="264" spans="3:40" x14ac:dyDescent="0.3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/>
    </row>
    <row r="265" spans="3:40" x14ac:dyDescent="0.3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/>
    </row>
    <row r="266" spans="3:40" x14ac:dyDescent="0.3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/>
    </row>
    <row r="267" spans="3:40" x14ac:dyDescent="0.3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/>
    </row>
    <row r="268" spans="3:40" x14ac:dyDescent="0.3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/>
    </row>
    <row r="269" spans="3:40" x14ac:dyDescent="0.3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/>
    </row>
    <row r="270" spans="3:40" x14ac:dyDescent="0.3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/>
    </row>
    <row r="271" spans="3:40" x14ac:dyDescent="0.3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/>
    </row>
    <row r="272" spans="3:40" x14ac:dyDescent="0.3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/>
    </row>
    <row r="273" spans="3:40" x14ac:dyDescent="0.3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/>
    </row>
    <row r="274" spans="3:40" x14ac:dyDescent="0.3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/>
    </row>
    <row r="275" spans="3:40" x14ac:dyDescent="0.3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/>
    </row>
    <row r="276" spans="3:40" x14ac:dyDescent="0.3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/>
    </row>
    <row r="277" spans="3:40" x14ac:dyDescent="0.3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/>
    </row>
    <row r="278" spans="3:40" x14ac:dyDescent="0.3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/>
    </row>
    <row r="279" spans="3:40" x14ac:dyDescent="0.3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/>
    </row>
    <row r="280" spans="3:40" x14ac:dyDescent="0.3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/>
    </row>
    <row r="281" spans="3:40" x14ac:dyDescent="0.3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9BCB-4604-4D7D-85B0-FBE6C6497D2E}">
  <dimension ref="A1:N46"/>
  <sheetViews>
    <sheetView workbookViewId="0">
      <pane xSplit="1" topLeftCell="I1" activePane="topRight" state="frozen"/>
      <selection pane="topRight" activeCell="N48" sqref="N48"/>
    </sheetView>
  </sheetViews>
  <sheetFormatPr defaultRowHeight="15" x14ac:dyDescent="0.25"/>
  <cols>
    <col min="1" max="1" width="33.5703125" customWidth="1"/>
    <col min="2" max="9" width="10.7109375" customWidth="1"/>
    <col min="10" max="13" width="10.7109375" style="12" customWidth="1"/>
    <col min="14" max="14" width="9.140625" style="12"/>
  </cols>
  <sheetData>
    <row r="1" spans="1:14" x14ac:dyDescent="0.25">
      <c r="A1" s="129" t="s">
        <v>286</v>
      </c>
      <c r="B1" s="129" t="s">
        <v>297</v>
      </c>
      <c r="C1" s="129" t="s">
        <v>298</v>
      </c>
      <c r="D1" s="129" t="s">
        <v>287</v>
      </c>
      <c r="E1" s="129" t="s">
        <v>288</v>
      </c>
      <c r="F1" s="129" t="s">
        <v>289</v>
      </c>
      <c r="G1" s="129" t="s">
        <v>290</v>
      </c>
      <c r="H1" s="129" t="s">
        <v>291</v>
      </c>
      <c r="I1" s="129" t="s">
        <v>292</v>
      </c>
      <c r="J1" s="129" t="s">
        <v>293</v>
      </c>
      <c r="K1" s="130" t="s">
        <v>294</v>
      </c>
      <c r="L1" s="129" t="s">
        <v>295</v>
      </c>
      <c r="M1" s="129" t="s">
        <v>296</v>
      </c>
      <c r="N1" s="129" t="s">
        <v>338</v>
      </c>
    </row>
    <row r="2" spans="1:14" x14ac:dyDescent="0.25">
      <c r="A2" s="124" t="s">
        <v>299</v>
      </c>
      <c r="B2" s="70"/>
      <c r="C2" s="70"/>
      <c r="D2" s="70"/>
      <c r="E2" s="70"/>
      <c r="F2" s="70"/>
      <c r="G2" s="70"/>
      <c r="H2" s="70"/>
      <c r="I2" s="70"/>
      <c r="J2" s="131">
        <v>18.7</v>
      </c>
      <c r="K2" s="131">
        <v>19.43</v>
      </c>
      <c r="L2" s="70"/>
      <c r="M2" s="70"/>
      <c r="N2" s="70">
        <f>SUM(B2:M2)</f>
        <v>38.129999999999995</v>
      </c>
    </row>
    <row r="3" spans="1:14" x14ac:dyDescent="0.25">
      <c r="A3" s="124" t="s">
        <v>300</v>
      </c>
      <c r="B3" s="70"/>
      <c r="C3" s="70"/>
      <c r="D3" s="70"/>
      <c r="E3" s="70"/>
      <c r="F3" s="70"/>
      <c r="G3" s="70"/>
      <c r="H3" s="70"/>
      <c r="I3" s="70"/>
      <c r="J3" s="131">
        <v>34.549999999999997</v>
      </c>
      <c r="K3" s="131">
        <v>36.57</v>
      </c>
      <c r="L3" s="70"/>
      <c r="M3" s="70"/>
      <c r="N3" s="70">
        <f t="shared" ref="N3:N45" si="0">SUM(B3:M3)</f>
        <v>71.12</v>
      </c>
    </row>
    <row r="4" spans="1:14" x14ac:dyDescent="0.25">
      <c r="A4" s="124" t="s">
        <v>355</v>
      </c>
      <c r="B4" s="70"/>
      <c r="C4" s="70"/>
      <c r="D4" s="70"/>
      <c r="E4" s="70"/>
      <c r="F4" s="70"/>
      <c r="G4" s="70"/>
      <c r="H4" s="70"/>
      <c r="I4" s="70"/>
      <c r="J4" s="131"/>
      <c r="K4" s="131">
        <v>9.9499999999999993</v>
      </c>
      <c r="L4" s="70"/>
      <c r="M4" s="70"/>
      <c r="N4" s="70"/>
    </row>
    <row r="5" spans="1:14" x14ac:dyDescent="0.25">
      <c r="A5" s="124" t="s">
        <v>301</v>
      </c>
      <c r="B5" s="70"/>
      <c r="C5" s="70"/>
      <c r="D5" s="70"/>
      <c r="E5" s="70"/>
      <c r="F5" s="70"/>
      <c r="G5" s="70"/>
      <c r="H5" s="70"/>
      <c r="I5" s="70"/>
      <c r="J5" s="131">
        <v>6.82</v>
      </c>
      <c r="K5" s="131">
        <v>7.32</v>
      </c>
      <c r="L5" s="70"/>
      <c r="M5" s="70"/>
      <c r="N5" s="70">
        <f t="shared" si="0"/>
        <v>14.14</v>
      </c>
    </row>
    <row r="6" spans="1:14" x14ac:dyDescent="0.25">
      <c r="A6" s="124" t="s">
        <v>302</v>
      </c>
      <c r="B6" s="70"/>
      <c r="C6" s="70"/>
      <c r="D6" s="70"/>
      <c r="E6" s="70"/>
      <c r="F6" s="70"/>
      <c r="G6" s="70"/>
      <c r="H6" s="70"/>
      <c r="I6" s="70"/>
      <c r="J6" s="131">
        <v>10.6</v>
      </c>
      <c r="K6" s="131">
        <v>10.6</v>
      </c>
      <c r="L6" s="70"/>
      <c r="M6" s="70"/>
      <c r="N6" s="70">
        <f t="shared" si="0"/>
        <v>21.2</v>
      </c>
    </row>
    <row r="7" spans="1:14" x14ac:dyDescent="0.25">
      <c r="A7" s="125" t="s">
        <v>303</v>
      </c>
      <c r="B7" s="70"/>
      <c r="C7" s="70"/>
      <c r="D7" s="70"/>
      <c r="E7" s="70"/>
      <c r="F7" s="70"/>
      <c r="G7" s="70"/>
      <c r="H7" s="70"/>
      <c r="I7" s="70"/>
      <c r="J7" s="131">
        <v>20.77</v>
      </c>
      <c r="K7" s="131">
        <v>20.77</v>
      </c>
      <c r="L7" s="70"/>
      <c r="M7" s="70"/>
      <c r="N7" s="70">
        <f t="shared" si="0"/>
        <v>41.54</v>
      </c>
    </row>
    <row r="8" spans="1:14" x14ac:dyDescent="0.25">
      <c r="A8" s="124" t="s">
        <v>304</v>
      </c>
      <c r="B8" s="70"/>
      <c r="C8" s="70"/>
      <c r="D8" s="70"/>
      <c r="E8" s="70"/>
      <c r="F8" s="70"/>
      <c r="G8" s="70"/>
      <c r="H8" s="70"/>
      <c r="I8" s="70"/>
      <c r="J8" s="131"/>
      <c r="K8" s="131"/>
      <c r="L8" s="70"/>
      <c r="M8" s="70"/>
      <c r="N8" s="70">
        <f t="shared" si="0"/>
        <v>0</v>
      </c>
    </row>
    <row r="9" spans="1:14" x14ac:dyDescent="0.25">
      <c r="A9" s="124" t="s">
        <v>305</v>
      </c>
      <c r="B9" s="70"/>
      <c r="C9" s="70"/>
      <c r="D9" s="70"/>
      <c r="E9" s="70"/>
      <c r="F9" s="70"/>
      <c r="G9" s="70"/>
      <c r="H9" s="70"/>
      <c r="I9" s="70"/>
      <c r="J9" s="131">
        <v>16.37</v>
      </c>
      <c r="K9" s="131">
        <v>16.37</v>
      </c>
      <c r="L9" s="70"/>
      <c r="M9" s="70"/>
      <c r="N9" s="70">
        <f t="shared" si="0"/>
        <v>32.74</v>
      </c>
    </row>
    <row r="10" spans="1:14" x14ac:dyDescent="0.25">
      <c r="A10" s="126" t="s">
        <v>306</v>
      </c>
      <c r="B10" s="70"/>
      <c r="C10" s="70"/>
      <c r="D10" s="70"/>
      <c r="E10" s="70"/>
      <c r="F10" s="70"/>
      <c r="G10" s="70"/>
      <c r="H10" s="70"/>
      <c r="I10" s="70"/>
      <c r="J10" s="131"/>
      <c r="K10" s="131"/>
      <c r="L10" s="70"/>
      <c r="M10" s="70"/>
      <c r="N10" s="70">
        <f t="shared" si="0"/>
        <v>0</v>
      </c>
    </row>
    <row r="11" spans="1:14" x14ac:dyDescent="0.25">
      <c r="A11" s="124" t="s">
        <v>307</v>
      </c>
      <c r="B11" s="70"/>
      <c r="C11" s="70"/>
      <c r="D11" s="70"/>
      <c r="E11" s="70"/>
      <c r="F11" s="70"/>
      <c r="G11" s="70"/>
      <c r="H11" s="70"/>
      <c r="I11" s="70"/>
      <c r="J11" s="131">
        <v>41.83</v>
      </c>
      <c r="K11" s="131">
        <v>43.13</v>
      </c>
      <c r="L11" s="70"/>
      <c r="M11" s="70"/>
      <c r="N11" s="70">
        <f t="shared" si="0"/>
        <v>84.960000000000008</v>
      </c>
    </row>
    <row r="12" spans="1:14" x14ac:dyDescent="0.25">
      <c r="A12" s="127" t="s">
        <v>308</v>
      </c>
      <c r="B12" s="70"/>
      <c r="C12" s="70"/>
      <c r="D12" s="70"/>
      <c r="E12" s="70"/>
      <c r="F12" s="70"/>
      <c r="G12" s="70"/>
      <c r="H12" s="70"/>
      <c r="I12" s="70"/>
      <c r="J12" s="131">
        <v>1.28</v>
      </c>
      <c r="K12" s="131">
        <v>1.28</v>
      </c>
      <c r="L12" s="70"/>
      <c r="M12" s="70"/>
      <c r="N12" s="70">
        <f t="shared" si="0"/>
        <v>2.56</v>
      </c>
    </row>
    <row r="13" spans="1:14" x14ac:dyDescent="0.25">
      <c r="A13" s="124" t="s">
        <v>309</v>
      </c>
      <c r="B13" s="70"/>
      <c r="C13" s="70"/>
      <c r="D13" s="70"/>
      <c r="E13" s="70"/>
      <c r="F13" s="70"/>
      <c r="G13" s="70"/>
      <c r="H13" s="70"/>
      <c r="I13" s="70"/>
      <c r="J13" s="131">
        <v>38.630000000000003</v>
      </c>
      <c r="K13" s="131">
        <v>39.93</v>
      </c>
      <c r="L13" s="70"/>
      <c r="M13" s="70"/>
      <c r="N13" s="70">
        <f t="shared" si="0"/>
        <v>78.56</v>
      </c>
    </row>
    <row r="14" spans="1:14" x14ac:dyDescent="0.25">
      <c r="A14" s="124" t="s">
        <v>310</v>
      </c>
      <c r="B14" s="70"/>
      <c r="C14" s="70"/>
      <c r="D14" s="70"/>
      <c r="E14" s="70"/>
      <c r="F14" s="70"/>
      <c r="G14" s="70"/>
      <c r="H14" s="70"/>
      <c r="I14" s="70"/>
      <c r="J14" s="131">
        <v>9.85</v>
      </c>
      <c r="K14" s="131">
        <v>9.85</v>
      </c>
      <c r="L14" s="70"/>
      <c r="M14" s="70"/>
      <c r="N14" s="70">
        <f t="shared" si="0"/>
        <v>19.7</v>
      </c>
    </row>
    <row r="15" spans="1:14" x14ac:dyDescent="0.25">
      <c r="A15" s="124" t="s">
        <v>311</v>
      </c>
      <c r="B15" s="70"/>
      <c r="C15" s="70"/>
      <c r="D15" s="70"/>
      <c r="E15" s="70"/>
      <c r="F15" s="70"/>
      <c r="G15" s="70"/>
      <c r="H15" s="70"/>
      <c r="I15" s="70"/>
      <c r="J15" s="131">
        <v>12.12</v>
      </c>
      <c r="K15" s="131">
        <v>12.12</v>
      </c>
      <c r="L15" s="70"/>
      <c r="M15" s="70"/>
      <c r="N15" s="70">
        <f t="shared" si="0"/>
        <v>24.24</v>
      </c>
    </row>
    <row r="16" spans="1:14" x14ac:dyDescent="0.25">
      <c r="A16" s="124" t="s">
        <v>312</v>
      </c>
      <c r="B16" s="70"/>
      <c r="C16" s="70"/>
      <c r="D16" s="70"/>
      <c r="E16" s="70"/>
      <c r="F16" s="70"/>
      <c r="G16" s="70"/>
      <c r="H16" s="70"/>
      <c r="I16" s="70"/>
      <c r="J16" s="131">
        <v>33</v>
      </c>
      <c r="K16" s="131">
        <v>33</v>
      </c>
      <c r="L16" s="70"/>
      <c r="M16" s="70"/>
      <c r="N16" s="70">
        <f t="shared" si="0"/>
        <v>66</v>
      </c>
    </row>
    <row r="17" spans="1:14" x14ac:dyDescent="0.25">
      <c r="A17" s="124" t="s">
        <v>313</v>
      </c>
      <c r="B17" s="70"/>
      <c r="C17" s="70"/>
      <c r="D17" s="70"/>
      <c r="E17" s="70"/>
      <c r="F17" s="70"/>
      <c r="G17" s="70"/>
      <c r="H17" s="70"/>
      <c r="I17" s="70"/>
      <c r="J17" s="131">
        <v>1.17</v>
      </c>
      <c r="K17" s="131">
        <v>1.17</v>
      </c>
      <c r="L17" s="70"/>
      <c r="M17" s="70"/>
      <c r="N17" s="70">
        <f t="shared" si="0"/>
        <v>2.34</v>
      </c>
    </row>
    <row r="18" spans="1:14" x14ac:dyDescent="0.25">
      <c r="A18" s="124" t="s">
        <v>314</v>
      </c>
      <c r="B18" s="70"/>
      <c r="C18" s="70"/>
      <c r="D18" s="70"/>
      <c r="E18" s="70"/>
      <c r="F18" s="70"/>
      <c r="G18" s="70"/>
      <c r="H18" s="70"/>
      <c r="I18" s="70"/>
      <c r="J18" s="131">
        <v>49.8</v>
      </c>
      <c r="K18" s="131">
        <v>49.8</v>
      </c>
      <c r="L18" s="70"/>
      <c r="M18" s="70"/>
      <c r="N18" s="70">
        <f t="shared" si="0"/>
        <v>99.6</v>
      </c>
    </row>
    <row r="19" spans="1:14" x14ac:dyDescent="0.25">
      <c r="A19" s="124" t="s">
        <v>356</v>
      </c>
      <c r="B19" s="70"/>
      <c r="C19" s="70"/>
      <c r="D19" s="70"/>
      <c r="E19" s="70"/>
      <c r="F19" s="70"/>
      <c r="G19" s="70"/>
      <c r="H19" s="70"/>
      <c r="I19" s="70"/>
      <c r="J19" s="131"/>
      <c r="K19" s="131">
        <v>9.5</v>
      </c>
      <c r="L19" s="70"/>
      <c r="M19" s="70"/>
      <c r="N19" s="70"/>
    </row>
    <row r="20" spans="1:14" x14ac:dyDescent="0.25">
      <c r="A20" s="124" t="s">
        <v>315</v>
      </c>
      <c r="B20" s="70"/>
      <c r="C20" s="70"/>
      <c r="D20" s="70"/>
      <c r="E20" s="70"/>
      <c r="F20" s="70"/>
      <c r="G20" s="70"/>
      <c r="H20" s="70"/>
      <c r="I20" s="70"/>
      <c r="J20" s="131">
        <v>13.65</v>
      </c>
      <c r="K20" s="131">
        <v>13.65</v>
      </c>
      <c r="L20" s="70"/>
      <c r="M20" s="70"/>
      <c r="N20" s="70">
        <f t="shared" si="0"/>
        <v>27.3</v>
      </c>
    </row>
    <row r="21" spans="1:14" x14ac:dyDescent="0.25">
      <c r="A21" s="124" t="s">
        <v>316</v>
      </c>
      <c r="B21" s="70"/>
      <c r="C21" s="70"/>
      <c r="D21" s="70"/>
      <c r="E21" s="70"/>
      <c r="F21" s="70"/>
      <c r="G21" s="70"/>
      <c r="H21" s="70"/>
      <c r="I21" s="70"/>
      <c r="J21" s="131">
        <v>33.25</v>
      </c>
      <c r="K21" s="131">
        <v>34.020000000000003</v>
      </c>
      <c r="L21" s="70"/>
      <c r="M21" s="70"/>
      <c r="N21" s="70">
        <f t="shared" si="0"/>
        <v>67.27000000000001</v>
      </c>
    </row>
    <row r="22" spans="1:14" x14ac:dyDescent="0.25">
      <c r="A22" s="128" t="s">
        <v>317</v>
      </c>
      <c r="B22" s="70"/>
      <c r="C22" s="70"/>
      <c r="D22" s="70"/>
      <c r="E22" s="70"/>
      <c r="F22" s="70"/>
      <c r="G22" s="70"/>
      <c r="H22" s="70"/>
      <c r="I22" s="70"/>
      <c r="J22" s="131"/>
      <c r="K22" s="131"/>
      <c r="L22" s="70"/>
      <c r="M22" s="70"/>
      <c r="N22" s="70">
        <f t="shared" si="0"/>
        <v>0</v>
      </c>
    </row>
    <row r="23" spans="1:14" x14ac:dyDescent="0.25">
      <c r="A23" s="124" t="s">
        <v>318</v>
      </c>
      <c r="B23" s="70"/>
      <c r="C23" s="70"/>
      <c r="D23" s="70"/>
      <c r="E23" s="70"/>
      <c r="F23" s="70"/>
      <c r="G23" s="70"/>
      <c r="H23" s="70"/>
      <c r="I23" s="70"/>
      <c r="J23" s="131">
        <v>11.4</v>
      </c>
      <c r="K23" s="131">
        <v>11.4</v>
      </c>
      <c r="L23" s="70"/>
      <c r="M23" s="70"/>
      <c r="N23" s="70">
        <f t="shared" si="0"/>
        <v>22.8</v>
      </c>
    </row>
    <row r="24" spans="1:14" x14ac:dyDescent="0.25">
      <c r="A24" s="124" t="s">
        <v>319</v>
      </c>
      <c r="B24" s="70"/>
      <c r="C24" s="70"/>
      <c r="D24" s="70"/>
      <c r="E24" s="70"/>
      <c r="F24" s="70"/>
      <c r="G24" s="70"/>
      <c r="H24" s="70"/>
      <c r="I24" s="70"/>
      <c r="J24" s="131">
        <v>28.97</v>
      </c>
      <c r="K24" s="131">
        <v>28.97</v>
      </c>
      <c r="L24" s="70"/>
      <c r="M24" s="70"/>
      <c r="N24" s="70">
        <f t="shared" si="0"/>
        <v>57.94</v>
      </c>
    </row>
    <row r="25" spans="1:14" x14ac:dyDescent="0.25">
      <c r="A25" s="124" t="s">
        <v>320</v>
      </c>
      <c r="B25" s="70"/>
      <c r="C25" s="70"/>
      <c r="D25" s="70"/>
      <c r="E25" s="70"/>
      <c r="F25" s="70"/>
      <c r="G25" s="70"/>
      <c r="H25" s="70"/>
      <c r="I25" s="70"/>
      <c r="J25" s="131"/>
      <c r="K25" s="131"/>
      <c r="L25" s="70"/>
      <c r="M25" s="70"/>
      <c r="N25" s="70">
        <f t="shared" si="0"/>
        <v>0</v>
      </c>
    </row>
    <row r="26" spans="1:14" x14ac:dyDescent="0.25">
      <c r="A26" s="124" t="s">
        <v>321</v>
      </c>
      <c r="B26" s="70"/>
      <c r="C26" s="70"/>
      <c r="D26" s="70"/>
      <c r="E26" s="70"/>
      <c r="F26" s="70"/>
      <c r="G26" s="70"/>
      <c r="H26" s="70"/>
      <c r="I26" s="70"/>
      <c r="J26" s="131">
        <v>19.7</v>
      </c>
      <c r="K26" s="131">
        <v>19.7</v>
      </c>
      <c r="L26" s="70"/>
      <c r="M26" s="70"/>
      <c r="N26" s="70">
        <f t="shared" si="0"/>
        <v>39.4</v>
      </c>
    </row>
    <row r="27" spans="1:14" x14ac:dyDescent="0.25">
      <c r="A27" s="124" t="s">
        <v>322</v>
      </c>
      <c r="B27" s="70"/>
      <c r="C27" s="70"/>
      <c r="D27" s="70"/>
      <c r="E27" s="70"/>
      <c r="F27" s="70"/>
      <c r="G27" s="70"/>
      <c r="H27" s="70"/>
      <c r="I27" s="70"/>
      <c r="J27" s="131">
        <v>9.4</v>
      </c>
      <c r="K27" s="131">
        <v>9.4</v>
      </c>
      <c r="L27" s="70"/>
      <c r="M27" s="70"/>
      <c r="N27" s="70">
        <f t="shared" si="0"/>
        <v>18.8</v>
      </c>
    </row>
    <row r="28" spans="1:14" x14ac:dyDescent="0.25">
      <c r="A28" s="124" t="s">
        <v>323</v>
      </c>
      <c r="B28" s="70"/>
      <c r="C28" s="70"/>
      <c r="D28" s="70"/>
      <c r="E28" s="70"/>
      <c r="F28" s="70"/>
      <c r="G28" s="70"/>
      <c r="H28" s="70"/>
      <c r="I28" s="70"/>
      <c r="J28" s="131">
        <v>17.149999999999999</v>
      </c>
      <c r="K28" s="131">
        <v>17.149999999999999</v>
      </c>
      <c r="L28" s="70"/>
      <c r="M28" s="70"/>
      <c r="N28" s="70">
        <f t="shared" si="0"/>
        <v>34.299999999999997</v>
      </c>
    </row>
    <row r="29" spans="1:14" x14ac:dyDescent="0.25">
      <c r="A29" s="124" t="s">
        <v>324</v>
      </c>
      <c r="B29" s="70"/>
      <c r="C29" s="70"/>
      <c r="D29" s="70"/>
      <c r="E29" s="70"/>
      <c r="F29" s="70"/>
      <c r="G29" s="70"/>
      <c r="H29" s="70"/>
      <c r="I29" s="70"/>
      <c r="J29" s="131"/>
      <c r="K29" s="131"/>
      <c r="L29" s="70"/>
      <c r="M29" s="70"/>
      <c r="N29" s="70">
        <f t="shared" si="0"/>
        <v>0</v>
      </c>
    </row>
    <row r="30" spans="1:14" x14ac:dyDescent="0.25">
      <c r="A30" s="124" t="s">
        <v>325</v>
      </c>
      <c r="B30" s="70"/>
      <c r="C30" s="70"/>
      <c r="D30" s="70"/>
      <c r="E30" s="70"/>
      <c r="F30" s="70"/>
      <c r="G30" s="70"/>
      <c r="H30" s="70"/>
      <c r="I30" s="70"/>
      <c r="J30" s="131">
        <v>16.5</v>
      </c>
      <c r="K30" s="131">
        <v>16.5</v>
      </c>
      <c r="L30" s="70"/>
      <c r="M30" s="70"/>
      <c r="N30" s="70">
        <f t="shared" si="0"/>
        <v>33</v>
      </c>
    </row>
    <row r="31" spans="1:14" x14ac:dyDescent="0.25">
      <c r="A31" s="124" t="s">
        <v>326</v>
      </c>
      <c r="B31" s="70"/>
      <c r="C31" s="70"/>
      <c r="D31" s="70"/>
      <c r="E31" s="70"/>
      <c r="F31" s="70"/>
      <c r="G31" s="70"/>
      <c r="H31" s="70"/>
      <c r="I31" s="70"/>
      <c r="J31" s="131">
        <v>14.35</v>
      </c>
      <c r="K31" s="131"/>
      <c r="L31" s="70"/>
      <c r="M31" s="70"/>
      <c r="N31" s="70">
        <f t="shared" si="0"/>
        <v>14.35</v>
      </c>
    </row>
    <row r="32" spans="1:14" x14ac:dyDescent="0.25">
      <c r="A32" s="124" t="s">
        <v>328</v>
      </c>
      <c r="B32" s="70"/>
      <c r="C32" s="70"/>
      <c r="D32" s="70"/>
      <c r="E32" s="70"/>
      <c r="F32" s="70"/>
      <c r="G32" s="70"/>
      <c r="H32" s="70"/>
      <c r="I32" s="70"/>
      <c r="J32" s="131">
        <v>16.7</v>
      </c>
      <c r="K32" s="131">
        <v>16.7</v>
      </c>
      <c r="L32" s="70"/>
      <c r="M32" s="70"/>
      <c r="N32" s="70">
        <f>SUM(B32:M32)</f>
        <v>33.4</v>
      </c>
    </row>
    <row r="33" spans="1:14" x14ac:dyDescent="0.25">
      <c r="A33" s="124" t="s">
        <v>327</v>
      </c>
      <c r="B33" s="70"/>
      <c r="C33" s="70"/>
      <c r="D33" s="70"/>
      <c r="E33" s="70"/>
      <c r="F33" s="70"/>
      <c r="G33" s="70"/>
      <c r="H33" s="70"/>
      <c r="I33" s="70"/>
      <c r="J33" s="131">
        <v>27.42</v>
      </c>
      <c r="K33" s="131">
        <v>29.43</v>
      </c>
      <c r="L33" s="70"/>
      <c r="M33" s="70"/>
      <c r="N33" s="70">
        <f t="shared" si="0"/>
        <v>56.85</v>
      </c>
    </row>
    <row r="34" spans="1:14" x14ac:dyDescent="0.25">
      <c r="A34" s="124" t="s">
        <v>340</v>
      </c>
      <c r="B34" s="70"/>
      <c r="C34" s="70"/>
      <c r="D34" s="70"/>
      <c r="E34" s="70"/>
      <c r="F34" s="70"/>
      <c r="G34" s="70"/>
      <c r="H34" s="70"/>
      <c r="I34" s="70"/>
      <c r="J34" s="131">
        <v>4.72</v>
      </c>
      <c r="K34" s="131">
        <v>4.72</v>
      </c>
      <c r="L34" s="70"/>
      <c r="M34" s="70"/>
      <c r="N34" s="70">
        <f t="shared" si="0"/>
        <v>9.44</v>
      </c>
    </row>
    <row r="35" spans="1:14" x14ac:dyDescent="0.25">
      <c r="A35" s="124" t="s">
        <v>329</v>
      </c>
      <c r="B35" s="70"/>
      <c r="C35" s="70"/>
      <c r="D35" s="70"/>
      <c r="E35" s="70"/>
      <c r="F35" s="70"/>
      <c r="G35" s="70"/>
      <c r="H35" s="70"/>
      <c r="I35" s="70"/>
      <c r="J35" s="131">
        <v>34.35</v>
      </c>
      <c r="K35" s="131">
        <v>34.35</v>
      </c>
      <c r="L35" s="70"/>
      <c r="M35" s="70"/>
      <c r="N35" s="70">
        <f t="shared" si="0"/>
        <v>68.7</v>
      </c>
    </row>
    <row r="36" spans="1:14" x14ac:dyDescent="0.25">
      <c r="A36" s="124" t="s">
        <v>330</v>
      </c>
      <c r="B36" s="70"/>
      <c r="C36" s="70"/>
      <c r="D36" s="70"/>
      <c r="E36" s="70"/>
      <c r="F36" s="70"/>
      <c r="G36" s="70"/>
      <c r="H36" s="70"/>
      <c r="I36" s="70"/>
      <c r="J36" s="131">
        <v>6.83</v>
      </c>
      <c r="K36" s="131">
        <v>6.83</v>
      </c>
      <c r="L36" s="70"/>
      <c r="M36" s="70"/>
      <c r="N36" s="70">
        <f t="shared" si="0"/>
        <v>13.66</v>
      </c>
    </row>
    <row r="37" spans="1:14" x14ac:dyDescent="0.25">
      <c r="A37" s="124" t="s">
        <v>331</v>
      </c>
      <c r="B37" s="70"/>
      <c r="C37" s="70"/>
      <c r="D37" s="70"/>
      <c r="E37" s="70"/>
      <c r="F37" s="70"/>
      <c r="G37" s="70"/>
      <c r="H37" s="70"/>
      <c r="I37" s="70"/>
      <c r="J37" s="131">
        <v>23.1</v>
      </c>
      <c r="K37" s="131">
        <v>23.1</v>
      </c>
      <c r="L37" s="70"/>
      <c r="M37" s="70"/>
      <c r="N37" s="70">
        <f t="shared" si="0"/>
        <v>46.2</v>
      </c>
    </row>
    <row r="38" spans="1:14" x14ac:dyDescent="0.25">
      <c r="A38" s="124" t="s">
        <v>357</v>
      </c>
      <c r="B38" s="70"/>
      <c r="C38" s="70"/>
      <c r="D38" s="70"/>
      <c r="E38" s="70"/>
      <c r="F38" s="70"/>
      <c r="G38" s="70"/>
      <c r="H38" s="70"/>
      <c r="I38" s="70"/>
      <c r="J38" s="131"/>
      <c r="K38" s="131">
        <v>2.2200000000000002</v>
      </c>
      <c r="L38" s="70"/>
      <c r="M38" s="70"/>
      <c r="N38" s="70"/>
    </row>
    <row r="39" spans="1:14" x14ac:dyDescent="0.25">
      <c r="A39" s="124" t="s">
        <v>332</v>
      </c>
      <c r="B39" s="70"/>
      <c r="C39" s="70"/>
      <c r="D39" s="70"/>
      <c r="E39" s="70"/>
      <c r="F39" s="70"/>
      <c r="G39" s="70"/>
      <c r="H39" s="70"/>
      <c r="I39" s="70"/>
      <c r="J39" s="131">
        <v>6.25</v>
      </c>
      <c r="K39" s="131">
        <v>6.25</v>
      </c>
      <c r="L39" s="70"/>
      <c r="M39" s="70"/>
      <c r="N39" s="70">
        <f t="shared" si="0"/>
        <v>12.5</v>
      </c>
    </row>
    <row r="40" spans="1:14" x14ac:dyDescent="0.25">
      <c r="A40" s="124" t="s">
        <v>333</v>
      </c>
      <c r="B40" s="70"/>
      <c r="C40" s="70"/>
      <c r="D40" s="70"/>
      <c r="E40" s="70"/>
      <c r="F40" s="70"/>
      <c r="G40" s="70"/>
      <c r="H40" s="70"/>
      <c r="I40" s="70"/>
      <c r="J40" s="131">
        <v>10.07</v>
      </c>
      <c r="K40" s="131">
        <v>10.07</v>
      </c>
      <c r="L40" s="70"/>
      <c r="M40" s="70"/>
      <c r="N40" s="70">
        <f t="shared" si="0"/>
        <v>20.14</v>
      </c>
    </row>
    <row r="41" spans="1:14" x14ac:dyDescent="0.25">
      <c r="A41" s="124" t="s">
        <v>334</v>
      </c>
      <c r="B41" s="70"/>
      <c r="C41" s="70"/>
      <c r="D41" s="70"/>
      <c r="E41" s="70"/>
      <c r="F41" s="70"/>
      <c r="G41" s="70"/>
      <c r="H41" s="70"/>
      <c r="I41" s="70"/>
      <c r="J41" s="131">
        <v>27.08</v>
      </c>
      <c r="K41" s="131">
        <v>27.08</v>
      </c>
      <c r="L41" s="70"/>
      <c r="M41" s="70"/>
      <c r="N41" s="70">
        <f t="shared" si="0"/>
        <v>54.16</v>
      </c>
    </row>
    <row r="42" spans="1:14" x14ac:dyDescent="0.25">
      <c r="A42" s="70" t="s">
        <v>335</v>
      </c>
      <c r="B42" s="70"/>
      <c r="C42" s="70"/>
      <c r="D42" s="70"/>
      <c r="E42" s="70"/>
      <c r="F42" s="70"/>
      <c r="G42" s="70"/>
      <c r="H42" s="70"/>
      <c r="I42" s="70"/>
      <c r="J42" s="131"/>
      <c r="K42" s="131"/>
      <c r="L42" s="70"/>
      <c r="M42" s="70"/>
      <c r="N42" s="70">
        <f t="shared" si="0"/>
        <v>0</v>
      </c>
    </row>
    <row r="43" spans="1:14" x14ac:dyDescent="0.25">
      <c r="A43" s="70" t="s">
        <v>336</v>
      </c>
      <c r="B43" s="70"/>
      <c r="C43" s="70"/>
      <c r="D43" s="70"/>
      <c r="E43" s="70"/>
      <c r="F43" s="70"/>
      <c r="G43" s="70"/>
      <c r="H43" s="70"/>
      <c r="I43" s="70"/>
      <c r="J43" s="131">
        <v>20.77</v>
      </c>
      <c r="K43" s="131">
        <v>20.77</v>
      </c>
      <c r="L43" s="70"/>
      <c r="M43" s="70"/>
      <c r="N43" s="70">
        <f t="shared" si="0"/>
        <v>41.54</v>
      </c>
    </row>
    <row r="44" spans="1:14" x14ac:dyDescent="0.25">
      <c r="A44" s="70" t="s">
        <v>358</v>
      </c>
      <c r="B44" s="70"/>
      <c r="C44" s="70"/>
      <c r="D44" s="70"/>
      <c r="E44" s="70"/>
      <c r="F44" s="70"/>
      <c r="G44" s="70"/>
      <c r="H44" s="70"/>
      <c r="I44" s="70"/>
      <c r="J44" s="131"/>
      <c r="K44" s="131">
        <v>1</v>
      </c>
      <c r="L44" s="70"/>
      <c r="M44" s="70"/>
      <c r="N44" s="70"/>
    </row>
    <row r="45" spans="1:14" x14ac:dyDescent="0.25">
      <c r="A45" s="70" t="s">
        <v>337</v>
      </c>
      <c r="B45" s="70"/>
      <c r="C45" s="70"/>
      <c r="D45" s="70"/>
      <c r="E45" s="70"/>
      <c r="F45" s="70"/>
      <c r="G45" s="70"/>
      <c r="H45" s="70"/>
      <c r="I45" s="70"/>
      <c r="J45" s="131">
        <v>21.93</v>
      </c>
      <c r="K45" s="131">
        <v>21.93</v>
      </c>
      <c r="L45" s="70"/>
      <c r="M45" s="70"/>
      <c r="N45" s="70">
        <f t="shared" si="0"/>
        <v>43.86</v>
      </c>
    </row>
    <row r="46" spans="1:14" x14ac:dyDescent="0.25">
      <c r="L46" s="129" t="s">
        <v>339</v>
      </c>
      <c r="M46" s="129"/>
      <c r="N46" s="129">
        <f>SUM(N2:N45)</f>
        <v>1312.44</v>
      </c>
    </row>
  </sheetData>
  <sheetProtection algorithmName="SHA-512" hashValue="Aot1TLkn11qJaj+d0Ual5Y6g12qa/hPV+w/Lk1IrU9F6BIsras8cYymWu8IDIyVhemTCRZaqpMqDfkVd8tHekw==" saltValue="0QjcIOOrSV06FdxB7qxtQg==" spinCount="100000" sheet="1" objects="1" scenarios="1"/>
  <phoneticPr fontId="1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6BC1-E091-4A5C-8E12-013257CD46CD}">
  <dimension ref="A1:N145"/>
  <sheetViews>
    <sheetView workbookViewId="0">
      <pane ySplit="1" topLeftCell="A2" activePane="bottomLeft" state="frozen"/>
      <selection pane="bottomLeft" activeCell="M11" sqref="M11"/>
    </sheetView>
  </sheetViews>
  <sheetFormatPr defaultColWidth="8.7109375" defaultRowHeight="16.5" x14ac:dyDescent="0.3"/>
  <cols>
    <col min="1" max="1" width="50.28515625" style="9" customWidth="1"/>
    <col min="2" max="13" width="8.7109375" style="12" customWidth="1"/>
    <col min="14" max="14" width="16.7109375" style="12" customWidth="1"/>
  </cols>
  <sheetData>
    <row r="1" spans="1:14" s="15" customFormat="1" ht="31.5" customHeight="1" x14ac:dyDescent="0.2">
      <c r="A1" s="85" t="s">
        <v>0</v>
      </c>
      <c r="B1" s="24" t="s">
        <v>117</v>
      </c>
      <c r="C1" s="24" t="s">
        <v>119</v>
      </c>
      <c r="D1" s="24" t="s">
        <v>121</v>
      </c>
      <c r="E1" s="24" t="s">
        <v>123</v>
      </c>
      <c r="F1" s="24" t="s">
        <v>115</v>
      </c>
      <c r="G1" s="24" t="s">
        <v>125</v>
      </c>
      <c r="H1" s="24" t="s">
        <v>127</v>
      </c>
      <c r="I1" s="24" t="s">
        <v>129</v>
      </c>
      <c r="J1" s="24" t="s">
        <v>131</v>
      </c>
      <c r="K1" s="24" t="s">
        <v>133</v>
      </c>
      <c r="L1" s="24" t="s">
        <v>135</v>
      </c>
      <c r="M1" s="24" t="s">
        <v>137</v>
      </c>
      <c r="N1" s="94" t="s">
        <v>140</v>
      </c>
    </row>
    <row r="2" spans="1:14" x14ac:dyDescent="0.3">
      <c r="A2" s="1" t="s">
        <v>1</v>
      </c>
      <c r="B2" s="87"/>
      <c r="C2" s="88"/>
      <c r="D2" s="88"/>
      <c r="E2" s="88"/>
      <c r="F2" s="87"/>
      <c r="G2" s="88"/>
      <c r="H2" s="88"/>
      <c r="I2" s="88"/>
      <c r="J2" s="87">
        <v>2.5499999999999998</v>
      </c>
      <c r="K2" s="70">
        <v>1.9</v>
      </c>
      <c r="L2" s="70">
        <v>2.2200000000000002</v>
      </c>
      <c r="M2" s="70"/>
      <c r="N2" s="89">
        <f t="shared" ref="N2:N27" si="0">SUM(B2, C2, D2, E2, F2, G2, H2, I2, J2, K2, L2, M2)</f>
        <v>6.67</v>
      </c>
    </row>
    <row r="3" spans="1:14" x14ac:dyDescent="0.3">
      <c r="A3" s="1" t="s">
        <v>2</v>
      </c>
      <c r="B3" s="87">
        <v>0.47</v>
      </c>
      <c r="C3" s="88">
        <v>0.2</v>
      </c>
      <c r="D3" s="88"/>
      <c r="E3" s="88"/>
      <c r="F3" s="87"/>
      <c r="G3" s="88"/>
      <c r="H3" s="88"/>
      <c r="I3" s="88"/>
      <c r="J3" s="87">
        <v>9.8699999999999992</v>
      </c>
      <c r="K3" s="70">
        <v>14.27</v>
      </c>
      <c r="L3" s="70">
        <v>5.92</v>
      </c>
      <c r="M3" s="70">
        <v>2.42</v>
      </c>
      <c r="N3" s="89">
        <f t="shared" si="0"/>
        <v>33.15</v>
      </c>
    </row>
    <row r="4" spans="1:14" x14ac:dyDescent="0.3">
      <c r="A4" s="1" t="s">
        <v>3</v>
      </c>
      <c r="B4" s="87">
        <v>0.83</v>
      </c>
      <c r="C4" s="88">
        <v>2.92</v>
      </c>
      <c r="D4" s="88"/>
      <c r="E4" s="88"/>
      <c r="F4" s="87"/>
      <c r="G4" s="88"/>
      <c r="H4" s="88"/>
      <c r="I4" s="88"/>
      <c r="J4" s="87">
        <v>3.18</v>
      </c>
      <c r="K4" s="70">
        <v>2.83</v>
      </c>
      <c r="L4" s="70">
        <v>8.77</v>
      </c>
      <c r="M4" s="70">
        <v>1.5</v>
      </c>
      <c r="N4" s="89">
        <f t="shared" si="0"/>
        <v>20.03</v>
      </c>
    </row>
    <row r="5" spans="1:14" x14ac:dyDescent="0.3">
      <c r="A5" s="1" t="s">
        <v>4</v>
      </c>
      <c r="B5" s="87"/>
      <c r="C5" s="88"/>
      <c r="D5" s="88"/>
      <c r="E5" s="88"/>
      <c r="F5" s="87"/>
      <c r="G5" s="88"/>
      <c r="H5" s="88"/>
      <c r="I5" s="88"/>
      <c r="J5" s="87"/>
      <c r="K5" s="70"/>
      <c r="L5" s="70">
        <v>0</v>
      </c>
      <c r="M5" s="70"/>
      <c r="N5" s="89">
        <f t="shared" si="0"/>
        <v>0</v>
      </c>
    </row>
    <row r="6" spans="1:14" x14ac:dyDescent="0.3">
      <c r="A6" s="1" t="s">
        <v>5</v>
      </c>
      <c r="B6" s="87"/>
      <c r="C6" s="88"/>
      <c r="D6" s="88">
        <v>6.12</v>
      </c>
      <c r="E6" s="88">
        <v>9.4</v>
      </c>
      <c r="F6" s="88">
        <v>0</v>
      </c>
      <c r="G6" s="88">
        <v>8.8699999999999992</v>
      </c>
      <c r="H6" s="88">
        <v>8.33</v>
      </c>
      <c r="I6" s="88">
        <v>9.17</v>
      </c>
      <c r="J6" s="87">
        <v>3.4</v>
      </c>
      <c r="K6" s="70">
        <v>6.65</v>
      </c>
      <c r="L6" s="70">
        <v>8.5299999999999994</v>
      </c>
      <c r="M6" s="70">
        <v>12.5</v>
      </c>
      <c r="N6" s="89">
        <f t="shared" si="0"/>
        <v>72.97</v>
      </c>
    </row>
    <row r="7" spans="1:14" x14ac:dyDescent="0.3">
      <c r="A7" s="1" t="s">
        <v>6</v>
      </c>
      <c r="B7" s="87"/>
      <c r="C7" s="88"/>
      <c r="D7" s="88"/>
      <c r="E7" s="88"/>
      <c r="F7" s="87"/>
      <c r="G7" s="88"/>
      <c r="H7" s="88"/>
      <c r="I7" s="88"/>
      <c r="J7" s="87">
        <v>1.3</v>
      </c>
      <c r="K7" s="70">
        <v>1.2</v>
      </c>
      <c r="L7" s="70">
        <v>1.05</v>
      </c>
      <c r="M7" s="70">
        <v>1.23</v>
      </c>
      <c r="N7" s="89">
        <f t="shared" si="0"/>
        <v>4.7799999999999994</v>
      </c>
    </row>
    <row r="8" spans="1:14" x14ac:dyDescent="0.3">
      <c r="A8" s="1" t="s">
        <v>113</v>
      </c>
      <c r="B8" s="87"/>
      <c r="C8" s="88"/>
      <c r="D8" s="88"/>
      <c r="E8" s="88"/>
      <c r="F8" s="88">
        <v>87.3</v>
      </c>
      <c r="G8" s="88">
        <v>0</v>
      </c>
      <c r="H8" s="88">
        <v>0</v>
      </c>
      <c r="I8" s="88">
        <v>14.38</v>
      </c>
      <c r="J8" s="87">
        <v>29.8</v>
      </c>
      <c r="K8" s="70">
        <v>4.43</v>
      </c>
      <c r="L8" s="70">
        <v>38.68</v>
      </c>
      <c r="M8" s="70"/>
      <c r="N8" s="89">
        <f t="shared" si="0"/>
        <v>174.59</v>
      </c>
    </row>
    <row r="9" spans="1:14" x14ac:dyDescent="0.3">
      <c r="A9" s="1" t="s">
        <v>7</v>
      </c>
      <c r="B9" s="87"/>
      <c r="C9" s="88"/>
      <c r="D9" s="88"/>
      <c r="E9" s="88"/>
      <c r="F9" s="87"/>
      <c r="G9" s="88"/>
      <c r="H9" s="88"/>
      <c r="I9" s="88"/>
      <c r="J9" s="87"/>
      <c r="K9" s="70"/>
      <c r="L9" s="70">
        <v>0</v>
      </c>
      <c r="M9" s="70"/>
      <c r="N9" s="89">
        <f t="shared" si="0"/>
        <v>0</v>
      </c>
    </row>
    <row r="10" spans="1:14" x14ac:dyDescent="0.3">
      <c r="A10" s="1" t="s">
        <v>8</v>
      </c>
      <c r="B10" s="87">
        <v>1.03</v>
      </c>
      <c r="C10" s="88"/>
      <c r="D10" s="88">
        <v>1.92</v>
      </c>
      <c r="E10" s="88">
        <v>6.72</v>
      </c>
      <c r="F10" s="88">
        <v>5.87</v>
      </c>
      <c r="G10" s="88">
        <v>11.3</v>
      </c>
      <c r="H10" s="88">
        <v>6.35</v>
      </c>
      <c r="I10" s="88">
        <v>3.12</v>
      </c>
      <c r="J10" s="87">
        <v>6.15</v>
      </c>
      <c r="K10" s="70">
        <v>7.53</v>
      </c>
      <c r="L10" s="70">
        <v>5.22</v>
      </c>
      <c r="M10" s="70">
        <v>4.2</v>
      </c>
      <c r="N10" s="89">
        <f t="shared" si="0"/>
        <v>59.41</v>
      </c>
    </row>
    <row r="11" spans="1:14" x14ac:dyDescent="0.3">
      <c r="A11" s="1" t="s">
        <v>9</v>
      </c>
      <c r="B11" s="87"/>
      <c r="C11" s="88"/>
      <c r="D11" s="88"/>
      <c r="E11" s="88"/>
      <c r="F11" s="87"/>
      <c r="G11" s="88"/>
      <c r="H11" s="88"/>
      <c r="I11" s="88"/>
      <c r="J11" s="87"/>
      <c r="K11" s="70"/>
      <c r="L11" s="70">
        <v>0</v>
      </c>
      <c r="M11" s="70"/>
      <c r="N11" s="89">
        <f t="shared" si="0"/>
        <v>0</v>
      </c>
    </row>
    <row r="12" spans="1:14" x14ac:dyDescent="0.3">
      <c r="A12" s="1" t="s">
        <v>10</v>
      </c>
      <c r="B12" s="87"/>
      <c r="C12" s="88">
        <v>0.37</v>
      </c>
      <c r="D12" s="88">
        <v>16.329999999999998</v>
      </c>
      <c r="E12" s="88">
        <v>15.73</v>
      </c>
      <c r="F12" s="88">
        <v>16.2</v>
      </c>
      <c r="G12" s="88">
        <v>11.12</v>
      </c>
      <c r="H12" s="88">
        <v>19.399999999999999</v>
      </c>
      <c r="I12" s="88">
        <v>14.63</v>
      </c>
      <c r="J12" s="87">
        <v>14.95</v>
      </c>
      <c r="K12" s="70">
        <v>18.3</v>
      </c>
      <c r="L12" s="70">
        <v>25.37</v>
      </c>
      <c r="M12" s="70">
        <v>2.1</v>
      </c>
      <c r="N12" s="89">
        <f t="shared" si="0"/>
        <v>154.49999999999997</v>
      </c>
    </row>
    <row r="13" spans="1:14" x14ac:dyDescent="0.3">
      <c r="A13" s="1" t="s">
        <v>11</v>
      </c>
      <c r="B13" s="87">
        <v>0.43</v>
      </c>
      <c r="C13" s="88">
        <v>0.4</v>
      </c>
      <c r="D13" s="88">
        <v>0</v>
      </c>
      <c r="E13" s="88">
        <v>27.97</v>
      </c>
      <c r="F13" s="88">
        <v>25.93</v>
      </c>
      <c r="G13" s="88">
        <v>39.15</v>
      </c>
      <c r="H13" s="88">
        <v>27.68</v>
      </c>
      <c r="I13" s="88">
        <v>20.67</v>
      </c>
      <c r="J13" s="87">
        <v>27.7</v>
      </c>
      <c r="K13" s="70">
        <v>18.899999999999999</v>
      </c>
      <c r="L13" s="70">
        <v>22.97</v>
      </c>
      <c r="M13" s="70">
        <v>10.68</v>
      </c>
      <c r="N13" s="89">
        <f t="shared" si="0"/>
        <v>222.48000000000002</v>
      </c>
    </row>
    <row r="14" spans="1:14" x14ac:dyDescent="0.25">
      <c r="A14" s="2" t="s">
        <v>12</v>
      </c>
      <c r="B14" s="87"/>
      <c r="C14" s="88"/>
      <c r="D14" s="88">
        <v>0</v>
      </c>
      <c r="E14" s="88">
        <v>0</v>
      </c>
      <c r="F14" s="88">
        <v>5.57</v>
      </c>
      <c r="G14" s="88">
        <v>15.5</v>
      </c>
      <c r="H14" s="88">
        <v>22.1</v>
      </c>
      <c r="I14" s="88">
        <v>19.87</v>
      </c>
      <c r="J14" s="87">
        <v>15.62</v>
      </c>
      <c r="K14" s="70">
        <v>20.72</v>
      </c>
      <c r="L14" s="70">
        <v>15.13</v>
      </c>
      <c r="M14" s="70">
        <v>1.87</v>
      </c>
      <c r="N14" s="89">
        <f t="shared" si="0"/>
        <v>116.38000000000001</v>
      </c>
    </row>
    <row r="15" spans="1:14" x14ac:dyDescent="0.3">
      <c r="A15" s="1" t="s">
        <v>13</v>
      </c>
      <c r="B15" s="87"/>
      <c r="C15" s="88">
        <v>1.53</v>
      </c>
      <c r="D15" s="88">
        <v>11.25</v>
      </c>
      <c r="E15" s="88">
        <v>26.73</v>
      </c>
      <c r="F15" s="88">
        <v>16.899999999999999</v>
      </c>
      <c r="G15" s="88">
        <v>21.43</v>
      </c>
      <c r="H15" s="88">
        <v>18.62</v>
      </c>
      <c r="I15" s="88">
        <v>20.53</v>
      </c>
      <c r="J15" s="87">
        <v>16.43</v>
      </c>
      <c r="K15" s="70">
        <v>4.63</v>
      </c>
      <c r="L15" s="70">
        <v>23.38</v>
      </c>
      <c r="M15" s="70">
        <v>20.43</v>
      </c>
      <c r="N15" s="89">
        <f t="shared" si="0"/>
        <v>181.86</v>
      </c>
    </row>
    <row r="16" spans="1:14" x14ac:dyDescent="0.3">
      <c r="A16" s="1" t="s">
        <v>14</v>
      </c>
      <c r="B16" s="87"/>
      <c r="C16" s="88"/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7"/>
      <c r="K16" s="70"/>
      <c r="L16" s="70">
        <v>0</v>
      </c>
      <c r="M16" s="70"/>
      <c r="N16" s="89">
        <f t="shared" si="0"/>
        <v>0</v>
      </c>
    </row>
    <row r="17" spans="1:14" x14ac:dyDescent="0.3">
      <c r="A17" s="1" t="s">
        <v>15</v>
      </c>
      <c r="B17" s="87"/>
      <c r="C17" s="88"/>
      <c r="D17" s="88"/>
      <c r="E17" s="88"/>
      <c r="F17" s="87"/>
      <c r="G17" s="88"/>
      <c r="H17" s="88"/>
      <c r="I17" s="88"/>
      <c r="J17" s="87"/>
      <c r="K17" s="70">
        <v>2.87</v>
      </c>
      <c r="L17" s="70">
        <v>0.77</v>
      </c>
      <c r="M17" s="70"/>
      <c r="N17" s="89">
        <f t="shared" si="0"/>
        <v>3.64</v>
      </c>
    </row>
    <row r="18" spans="1:14" x14ac:dyDescent="0.3">
      <c r="A18" s="1" t="s">
        <v>16</v>
      </c>
      <c r="B18" s="87"/>
      <c r="C18" s="88"/>
      <c r="D18" s="88"/>
      <c r="E18" s="88"/>
      <c r="F18" s="87"/>
      <c r="G18" s="88"/>
      <c r="H18" s="88"/>
      <c r="I18" s="88"/>
      <c r="J18" s="87"/>
      <c r="K18" s="70"/>
      <c r="L18" s="70">
        <v>0</v>
      </c>
      <c r="M18" s="70"/>
      <c r="N18" s="89">
        <f t="shared" si="0"/>
        <v>0</v>
      </c>
    </row>
    <row r="19" spans="1:14" x14ac:dyDescent="0.3">
      <c r="A19" s="1" t="s">
        <v>17</v>
      </c>
      <c r="B19" s="87"/>
      <c r="C19" s="88">
        <v>15.88</v>
      </c>
      <c r="D19" s="88">
        <v>17.149999999999999</v>
      </c>
      <c r="E19" s="88">
        <v>15.49</v>
      </c>
      <c r="F19" s="88">
        <v>11.83</v>
      </c>
      <c r="G19" s="88">
        <v>10.7</v>
      </c>
      <c r="H19" s="88">
        <v>14.93</v>
      </c>
      <c r="I19" s="88">
        <v>14.57</v>
      </c>
      <c r="J19" s="87">
        <v>15.33</v>
      </c>
      <c r="K19" s="70">
        <v>16.55</v>
      </c>
      <c r="L19" s="70">
        <v>29.87</v>
      </c>
      <c r="M19" s="70">
        <v>7.5</v>
      </c>
      <c r="N19" s="89">
        <f t="shared" si="0"/>
        <v>169.79999999999998</v>
      </c>
    </row>
    <row r="20" spans="1:14" x14ac:dyDescent="0.3">
      <c r="A20" s="1" t="s">
        <v>18</v>
      </c>
      <c r="B20" s="87"/>
      <c r="C20" s="88"/>
      <c r="D20" s="88">
        <v>0</v>
      </c>
      <c r="E20" s="88">
        <v>13.65</v>
      </c>
      <c r="F20" s="88">
        <v>26.33</v>
      </c>
      <c r="G20" s="88">
        <v>17.350000000000001</v>
      </c>
      <c r="H20" s="88">
        <v>22.2</v>
      </c>
      <c r="I20" s="88">
        <v>16.57</v>
      </c>
      <c r="J20" s="87">
        <v>18.329999999999998</v>
      </c>
      <c r="K20" s="70">
        <v>17.920000000000002</v>
      </c>
      <c r="L20" s="70">
        <v>16</v>
      </c>
      <c r="M20" s="70">
        <v>12.83</v>
      </c>
      <c r="N20" s="89">
        <f t="shared" si="0"/>
        <v>161.18</v>
      </c>
    </row>
    <row r="21" spans="1:14" x14ac:dyDescent="0.3">
      <c r="A21" s="1" t="s">
        <v>19</v>
      </c>
      <c r="B21" s="87">
        <v>0.43</v>
      </c>
      <c r="C21" s="88">
        <v>0.43</v>
      </c>
      <c r="D21" s="88">
        <v>13.27</v>
      </c>
      <c r="E21" s="88">
        <v>13.7</v>
      </c>
      <c r="F21" s="88">
        <v>24.15</v>
      </c>
      <c r="G21" s="88">
        <v>36.42</v>
      </c>
      <c r="H21" s="88">
        <v>24.1</v>
      </c>
      <c r="I21" s="88">
        <v>20.7</v>
      </c>
      <c r="J21" s="87">
        <v>27.92</v>
      </c>
      <c r="K21" s="70">
        <v>20.07</v>
      </c>
      <c r="L21" s="70">
        <v>8.17</v>
      </c>
      <c r="M21" s="70">
        <v>12.23</v>
      </c>
      <c r="N21" s="89">
        <f t="shared" si="0"/>
        <v>201.58999999999997</v>
      </c>
    </row>
    <row r="22" spans="1:14" x14ac:dyDescent="0.3">
      <c r="A22" s="1" t="s">
        <v>20</v>
      </c>
      <c r="B22" s="87"/>
      <c r="C22" s="88"/>
      <c r="D22" s="88">
        <v>0</v>
      </c>
      <c r="E22" s="88">
        <v>0</v>
      </c>
      <c r="F22" s="88">
        <v>0</v>
      </c>
      <c r="G22" s="88">
        <v>6.27</v>
      </c>
      <c r="H22" s="88">
        <v>7.67</v>
      </c>
      <c r="I22" s="88">
        <v>1.75</v>
      </c>
      <c r="J22" s="87">
        <v>4.42</v>
      </c>
      <c r="K22" s="70">
        <v>5.72</v>
      </c>
      <c r="L22" s="70">
        <v>6.15</v>
      </c>
      <c r="M22" s="70">
        <v>7.57</v>
      </c>
      <c r="N22" s="89">
        <f t="shared" si="0"/>
        <v>39.549999999999997</v>
      </c>
    </row>
    <row r="23" spans="1:14" x14ac:dyDescent="0.3">
      <c r="A23" s="1" t="s">
        <v>21</v>
      </c>
      <c r="B23" s="87">
        <v>0.67</v>
      </c>
      <c r="C23" s="88">
        <v>1.23</v>
      </c>
      <c r="D23" s="88">
        <v>5.3</v>
      </c>
      <c r="E23" s="88">
        <v>8.6199999999999992</v>
      </c>
      <c r="F23" s="88">
        <v>8.4499999999999993</v>
      </c>
      <c r="G23" s="88">
        <v>11.17</v>
      </c>
      <c r="H23" s="88">
        <v>9.93</v>
      </c>
      <c r="I23" s="88">
        <v>7.02</v>
      </c>
      <c r="J23" s="87">
        <v>8.32</v>
      </c>
      <c r="K23" s="70">
        <v>6.33</v>
      </c>
      <c r="L23" s="70">
        <v>12.6</v>
      </c>
      <c r="M23" s="70">
        <v>2.57</v>
      </c>
      <c r="N23" s="89">
        <f t="shared" si="0"/>
        <v>82.21</v>
      </c>
    </row>
    <row r="24" spans="1:14" x14ac:dyDescent="0.3">
      <c r="A24" s="1" t="s">
        <v>22</v>
      </c>
      <c r="B24" s="87"/>
      <c r="C24" s="88"/>
      <c r="D24" s="88">
        <v>0</v>
      </c>
      <c r="E24" s="88">
        <v>0</v>
      </c>
      <c r="F24" s="88">
        <v>0</v>
      </c>
      <c r="G24" s="88">
        <v>16.12</v>
      </c>
      <c r="H24" s="88">
        <v>16.87</v>
      </c>
      <c r="I24" s="88">
        <v>12.28</v>
      </c>
      <c r="J24" s="87">
        <v>6.75</v>
      </c>
      <c r="K24" s="70">
        <v>11</v>
      </c>
      <c r="L24" s="70">
        <v>12.85</v>
      </c>
      <c r="M24" s="70">
        <v>3.5</v>
      </c>
      <c r="N24" s="89">
        <f t="shared" si="0"/>
        <v>79.37</v>
      </c>
    </row>
    <row r="25" spans="1:14" x14ac:dyDescent="0.3">
      <c r="A25" s="1" t="s">
        <v>23</v>
      </c>
      <c r="B25" s="87"/>
      <c r="C25" s="88"/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48.93</v>
      </c>
      <c r="J25" s="87">
        <v>36.5</v>
      </c>
      <c r="K25" s="70">
        <v>41.3</v>
      </c>
      <c r="L25" s="70">
        <v>37.729999999999997</v>
      </c>
      <c r="M25" s="70">
        <v>41.63</v>
      </c>
      <c r="N25" s="89">
        <f t="shared" si="0"/>
        <v>206.09</v>
      </c>
    </row>
    <row r="26" spans="1:14" x14ac:dyDescent="0.3">
      <c r="A26" s="1" t="s">
        <v>24</v>
      </c>
      <c r="B26" s="87">
        <v>1.2</v>
      </c>
      <c r="C26" s="88">
        <v>1.73</v>
      </c>
      <c r="D26" s="88">
        <v>6.97</v>
      </c>
      <c r="E26" s="88">
        <v>12.55</v>
      </c>
      <c r="F26" s="88">
        <v>6.97</v>
      </c>
      <c r="G26" s="88">
        <v>6.37</v>
      </c>
      <c r="H26" s="88">
        <v>11.72</v>
      </c>
      <c r="I26" s="88">
        <v>15.47</v>
      </c>
      <c r="J26" s="87">
        <v>19.73</v>
      </c>
      <c r="K26" s="70">
        <v>9.67</v>
      </c>
      <c r="L26" s="70">
        <v>10.07</v>
      </c>
      <c r="M26" s="70"/>
      <c r="N26" s="89">
        <f t="shared" si="0"/>
        <v>102.44999999999999</v>
      </c>
    </row>
    <row r="27" spans="1:14" x14ac:dyDescent="0.3">
      <c r="A27" s="1" t="s">
        <v>25</v>
      </c>
      <c r="B27" s="87"/>
      <c r="C27" s="88"/>
      <c r="D27" s="88"/>
      <c r="E27" s="88"/>
      <c r="F27" s="87"/>
      <c r="G27" s="88"/>
      <c r="H27" s="88"/>
      <c r="I27" s="88"/>
      <c r="J27" s="87">
        <v>6.2</v>
      </c>
      <c r="K27" s="70">
        <v>2.2999999999999998</v>
      </c>
      <c r="L27" s="70">
        <v>17.45</v>
      </c>
      <c r="M27" s="70"/>
      <c r="N27" s="89">
        <f t="shared" si="0"/>
        <v>25.95</v>
      </c>
    </row>
    <row r="28" spans="1:14" x14ac:dyDescent="0.3">
      <c r="A28" s="1" t="s">
        <v>26</v>
      </c>
      <c r="B28" s="87"/>
      <c r="C28" s="88"/>
      <c r="D28" s="88">
        <v>1.8</v>
      </c>
      <c r="E28" s="88">
        <v>51.17</v>
      </c>
      <c r="F28" s="88">
        <v>95.32</v>
      </c>
      <c r="G28" s="88">
        <v>65.349999999999994</v>
      </c>
      <c r="H28" s="88">
        <v>52.02</v>
      </c>
      <c r="I28" s="88">
        <v>37.5</v>
      </c>
      <c r="J28" s="87">
        <v>53.03</v>
      </c>
      <c r="K28" s="70">
        <v>45.93</v>
      </c>
      <c r="L28" s="70">
        <v>20.67</v>
      </c>
      <c r="M28" s="70">
        <v>5.03</v>
      </c>
      <c r="N28" s="89">
        <f t="shared" ref="N28:N59" si="1">SUM(B28, C28,D28,E28,F28,G28,H28,I28, J28, K28, L28, M28)</f>
        <v>427.81999999999994</v>
      </c>
    </row>
    <row r="29" spans="1:14" x14ac:dyDescent="0.3">
      <c r="A29" s="1" t="s">
        <v>27</v>
      </c>
      <c r="B29" s="87">
        <v>0.53</v>
      </c>
      <c r="C29" s="88">
        <v>0.37</v>
      </c>
      <c r="D29" s="88">
        <v>104.85</v>
      </c>
      <c r="E29" s="88">
        <v>117.35</v>
      </c>
      <c r="F29" s="88">
        <v>122.13</v>
      </c>
      <c r="G29" s="88">
        <v>135.6</v>
      </c>
      <c r="H29" s="88">
        <v>121.94</v>
      </c>
      <c r="I29" s="88">
        <v>152.52000000000001</v>
      </c>
      <c r="J29" s="87">
        <v>128.85</v>
      </c>
      <c r="K29" s="70">
        <v>72.87</v>
      </c>
      <c r="L29" s="70">
        <v>132.91999999999999</v>
      </c>
      <c r="M29" s="70">
        <v>52.25</v>
      </c>
      <c r="N29" s="89">
        <f t="shared" si="1"/>
        <v>1142.18</v>
      </c>
    </row>
    <row r="30" spans="1:14" x14ac:dyDescent="0.3">
      <c r="A30" s="1" t="s">
        <v>28</v>
      </c>
      <c r="B30" s="87">
        <v>1.87</v>
      </c>
      <c r="C30" s="88">
        <v>0.97</v>
      </c>
      <c r="D30" s="88"/>
      <c r="E30" s="88"/>
      <c r="F30" s="87"/>
      <c r="G30" s="88"/>
      <c r="H30" s="88"/>
      <c r="I30" s="88"/>
      <c r="J30" s="87">
        <v>4.3</v>
      </c>
      <c r="K30" s="70">
        <v>9.23</v>
      </c>
      <c r="L30" s="70">
        <v>6.43</v>
      </c>
      <c r="M30" s="70">
        <v>2.63</v>
      </c>
      <c r="N30" s="89">
        <f t="shared" si="1"/>
        <v>25.43</v>
      </c>
    </row>
    <row r="31" spans="1:14" x14ac:dyDescent="0.3">
      <c r="A31" s="1" t="s">
        <v>29</v>
      </c>
      <c r="B31" s="87"/>
      <c r="C31" s="88"/>
      <c r="D31" s="88">
        <v>13.17</v>
      </c>
      <c r="E31" s="88">
        <v>83.78</v>
      </c>
      <c r="F31" s="88">
        <v>99.85</v>
      </c>
      <c r="G31" s="88">
        <v>70.400000000000006</v>
      </c>
      <c r="H31" s="88">
        <v>82.25</v>
      </c>
      <c r="I31" s="88">
        <v>82.95</v>
      </c>
      <c r="J31" s="87">
        <v>59.73</v>
      </c>
      <c r="K31" s="70">
        <v>76.28</v>
      </c>
      <c r="L31" s="70">
        <v>0</v>
      </c>
      <c r="M31" s="70"/>
      <c r="N31" s="89">
        <f t="shared" si="1"/>
        <v>568.41000000000008</v>
      </c>
    </row>
    <row r="32" spans="1:14" x14ac:dyDescent="0.3">
      <c r="A32" s="1" t="s">
        <v>30</v>
      </c>
      <c r="B32" s="87"/>
      <c r="C32" s="88"/>
      <c r="D32" s="88"/>
      <c r="E32" s="88"/>
      <c r="F32" s="87"/>
      <c r="G32" s="88"/>
      <c r="H32" s="88"/>
      <c r="I32" s="88"/>
      <c r="J32" s="87">
        <v>7</v>
      </c>
      <c r="K32" s="70">
        <v>5.05</v>
      </c>
      <c r="L32" s="70">
        <v>7.25</v>
      </c>
      <c r="M32" s="70">
        <v>0.33</v>
      </c>
      <c r="N32" s="89">
        <f t="shared" si="1"/>
        <v>19.63</v>
      </c>
    </row>
    <row r="33" spans="1:14" x14ac:dyDescent="0.3">
      <c r="A33" s="1" t="s">
        <v>31</v>
      </c>
      <c r="B33" s="87"/>
      <c r="C33" s="88"/>
      <c r="D33" s="88"/>
      <c r="E33" s="88"/>
      <c r="F33" s="87"/>
      <c r="G33" s="88"/>
      <c r="H33" s="88"/>
      <c r="I33" s="88"/>
      <c r="J33" s="87">
        <v>0.77</v>
      </c>
      <c r="K33" s="70">
        <v>1.35</v>
      </c>
      <c r="L33" s="70">
        <v>10.1</v>
      </c>
      <c r="M33" s="70"/>
      <c r="N33" s="89">
        <f t="shared" si="1"/>
        <v>12.219999999999999</v>
      </c>
    </row>
    <row r="34" spans="1:14" x14ac:dyDescent="0.3">
      <c r="A34" s="1" t="s">
        <v>32</v>
      </c>
      <c r="B34" s="87"/>
      <c r="C34" s="88">
        <v>0.83</v>
      </c>
      <c r="D34" s="88"/>
      <c r="E34" s="88"/>
      <c r="F34" s="87"/>
      <c r="G34" s="88"/>
      <c r="H34" s="88"/>
      <c r="I34" s="88"/>
      <c r="J34" s="87">
        <v>1.08</v>
      </c>
      <c r="K34" s="70">
        <v>12.37</v>
      </c>
      <c r="L34" s="70">
        <v>0.55000000000000004</v>
      </c>
      <c r="M34" s="70">
        <v>26.77</v>
      </c>
      <c r="N34" s="89">
        <f t="shared" si="1"/>
        <v>41.6</v>
      </c>
    </row>
    <row r="35" spans="1:14" x14ac:dyDescent="0.3">
      <c r="A35" s="1" t="s">
        <v>33</v>
      </c>
      <c r="B35" s="87"/>
      <c r="C35" s="88"/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7"/>
      <c r="K35" s="70"/>
      <c r="L35" s="70">
        <v>0</v>
      </c>
      <c r="M35" s="70"/>
      <c r="N35" s="89">
        <f t="shared" si="1"/>
        <v>0</v>
      </c>
    </row>
    <row r="36" spans="1:14" x14ac:dyDescent="0.3">
      <c r="A36" s="1" t="s">
        <v>34</v>
      </c>
      <c r="B36" s="87"/>
      <c r="C36" s="88"/>
      <c r="D36" s="88"/>
      <c r="E36" s="88"/>
      <c r="F36" s="87"/>
      <c r="G36" s="88"/>
      <c r="H36" s="88"/>
      <c r="I36" s="88"/>
      <c r="J36" s="87"/>
      <c r="K36" s="70"/>
      <c r="L36" s="70">
        <v>0</v>
      </c>
      <c r="M36" s="70"/>
      <c r="N36" s="89">
        <f t="shared" si="1"/>
        <v>0</v>
      </c>
    </row>
    <row r="37" spans="1:14" x14ac:dyDescent="0.3">
      <c r="A37" s="1" t="s">
        <v>35</v>
      </c>
      <c r="B37" s="87">
        <v>1.03</v>
      </c>
      <c r="C37" s="88">
        <v>9.6999999999999993</v>
      </c>
      <c r="D37" s="88">
        <v>31.84</v>
      </c>
      <c r="E37" s="88">
        <v>33.33</v>
      </c>
      <c r="F37" s="88">
        <v>41.5</v>
      </c>
      <c r="G37" s="88">
        <v>24.73</v>
      </c>
      <c r="H37" s="88">
        <v>43.27</v>
      </c>
      <c r="I37" s="88">
        <v>46.65</v>
      </c>
      <c r="J37" s="87">
        <v>28.1</v>
      </c>
      <c r="K37" s="70">
        <v>30.2</v>
      </c>
      <c r="L37" s="70">
        <v>39.33</v>
      </c>
      <c r="M37" s="70">
        <v>36.6</v>
      </c>
      <c r="N37" s="89">
        <f t="shared" si="1"/>
        <v>366.28000000000003</v>
      </c>
    </row>
    <row r="38" spans="1:14" x14ac:dyDescent="0.3">
      <c r="A38" s="1" t="s">
        <v>36</v>
      </c>
      <c r="B38" s="87"/>
      <c r="C38" s="88"/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7"/>
      <c r="K38" s="70"/>
      <c r="L38" s="70">
        <v>0</v>
      </c>
      <c r="M38" s="70"/>
      <c r="N38" s="89">
        <f t="shared" si="1"/>
        <v>0</v>
      </c>
    </row>
    <row r="39" spans="1:14" x14ac:dyDescent="0.3">
      <c r="A39" s="1" t="s">
        <v>37</v>
      </c>
      <c r="B39" s="87">
        <v>0.13</v>
      </c>
      <c r="C39" s="88">
        <v>10.77</v>
      </c>
      <c r="D39" s="88">
        <v>8.0299999999999994</v>
      </c>
      <c r="E39" s="88">
        <v>31.97</v>
      </c>
      <c r="F39" s="88">
        <v>33.53</v>
      </c>
      <c r="G39" s="88">
        <v>43.63</v>
      </c>
      <c r="H39" s="88">
        <v>49.23</v>
      </c>
      <c r="I39" s="88">
        <v>58.17</v>
      </c>
      <c r="J39" s="87">
        <v>41.03</v>
      </c>
      <c r="K39" s="70">
        <v>35.93</v>
      </c>
      <c r="L39" s="70">
        <v>33.200000000000003</v>
      </c>
      <c r="M39" s="70">
        <v>35.17</v>
      </c>
      <c r="N39" s="89">
        <f t="shared" si="1"/>
        <v>380.79</v>
      </c>
    </row>
    <row r="40" spans="1:14" x14ac:dyDescent="0.3">
      <c r="A40" s="1" t="s">
        <v>38</v>
      </c>
      <c r="B40" s="87"/>
      <c r="C40" s="88"/>
      <c r="D40" s="88"/>
      <c r="E40" s="88"/>
      <c r="F40" s="87"/>
      <c r="G40" s="88"/>
      <c r="H40" s="88"/>
      <c r="I40" s="88"/>
      <c r="J40" s="87">
        <v>1.02</v>
      </c>
      <c r="K40" s="70">
        <v>1.1200000000000001</v>
      </c>
      <c r="L40" s="70">
        <v>0</v>
      </c>
      <c r="M40" s="70">
        <v>0.33</v>
      </c>
      <c r="N40" s="89">
        <f t="shared" si="1"/>
        <v>2.4700000000000002</v>
      </c>
    </row>
    <row r="41" spans="1:14" x14ac:dyDescent="0.3">
      <c r="A41" s="1" t="s">
        <v>39</v>
      </c>
      <c r="B41" s="87"/>
      <c r="C41" s="88"/>
      <c r="D41" s="88"/>
      <c r="E41" s="88"/>
      <c r="F41" s="87"/>
      <c r="G41" s="88"/>
      <c r="H41" s="88"/>
      <c r="I41" s="88"/>
      <c r="J41" s="87"/>
      <c r="K41" s="70"/>
      <c r="L41" s="70">
        <v>0</v>
      </c>
      <c r="M41" s="70"/>
      <c r="N41" s="89">
        <f t="shared" si="1"/>
        <v>0</v>
      </c>
    </row>
    <row r="42" spans="1:14" x14ac:dyDescent="0.3">
      <c r="A42" s="1" t="s">
        <v>40</v>
      </c>
      <c r="B42" s="87"/>
      <c r="C42" s="88"/>
      <c r="D42" s="88">
        <v>2.48</v>
      </c>
      <c r="E42" s="88">
        <v>15.87</v>
      </c>
      <c r="F42" s="88">
        <v>20.63</v>
      </c>
      <c r="G42" s="88">
        <v>27.23</v>
      </c>
      <c r="H42" s="88">
        <v>15.15</v>
      </c>
      <c r="I42" s="88">
        <v>27</v>
      </c>
      <c r="J42" s="87">
        <v>27.4</v>
      </c>
      <c r="K42" s="70">
        <v>22.93</v>
      </c>
      <c r="L42" s="70">
        <v>1.6</v>
      </c>
      <c r="M42" s="70"/>
      <c r="N42" s="89">
        <f t="shared" si="1"/>
        <v>160.29</v>
      </c>
    </row>
    <row r="43" spans="1:14" x14ac:dyDescent="0.3">
      <c r="A43" s="1" t="s">
        <v>41</v>
      </c>
      <c r="B43" s="87">
        <v>0.97</v>
      </c>
      <c r="C43" s="88">
        <v>5.07</v>
      </c>
      <c r="D43" s="88">
        <v>89.2</v>
      </c>
      <c r="E43" s="88">
        <v>187.38</v>
      </c>
      <c r="F43" s="88">
        <v>194.77</v>
      </c>
      <c r="G43" s="88">
        <v>237.2</v>
      </c>
      <c r="H43" s="88">
        <v>204.15</v>
      </c>
      <c r="I43" s="88">
        <v>182.12</v>
      </c>
      <c r="J43" s="87">
        <v>210.95</v>
      </c>
      <c r="K43" s="70">
        <v>205.67</v>
      </c>
      <c r="L43" s="70">
        <v>129.93</v>
      </c>
      <c r="M43" s="70">
        <v>37.17</v>
      </c>
      <c r="N43" s="89">
        <f t="shared" si="1"/>
        <v>1684.5800000000002</v>
      </c>
    </row>
    <row r="44" spans="1:14" x14ac:dyDescent="0.3">
      <c r="A44" s="1" t="s">
        <v>42</v>
      </c>
      <c r="B44" s="87">
        <v>7.1</v>
      </c>
      <c r="C44" s="88">
        <v>0.23</v>
      </c>
      <c r="D44" s="88">
        <v>220.52</v>
      </c>
      <c r="E44" s="88">
        <v>259.43</v>
      </c>
      <c r="F44" s="88">
        <v>224.02</v>
      </c>
      <c r="G44" s="88">
        <v>239.3</v>
      </c>
      <c r="H44" s="88">
        <v>265.60000000000002</v>
      </c>
      <c r="I44" s="88">
        <v>224.22</v>
      </c>
      <c r="J44" s="87">
        <v>242.33</v>
      </c>
      <c r="K44" s="70">
        <v>208.72</v>
      </c>
      <c r="L44" s="70">
        <v>167.23</v>
      </c>
      <c r="M44" s="70">
        <v>193.38</v>
      </c>
      <c r="N44" s="89">
        <f t="shared" si="1"/>
        <v>2252.0800000000004</v>
      </c>
    </row>
    <row r="45" spans="1:14" x14ac:dyDescent="0.3">
      <c r="A45" s="1" t="s">
        <v>43</v>
      </c>
      <c r="B45" s="87">
        <v>0.43</v>
      </c>
      <c r="C45" s="88">
        <v>0.37</v>
      </c>
      <c r="D45" s="88">
        <v>6.23</v>
      </c>
      <c r="E45" s="88">
        <v>0</v>
      </c>
      <c r="F45" s="88">
        <v>9.48</v>
      </c>
      <c r="G45" s="88">
        <v>18.37</v>
      </c>
      <c r="H45" s="88">
        <v>16.8</v>
      </c>
      <c r="I45" s="88">
        <v>16.28</v>
      </c>
      <c r="J45" s="87">
        <v>13.93</v>
      </c>
      <c r="K45" s="70">
        <v>18.03</v>
      </c>
      <c r="L45" s="70">
        <v>13.52</v>
      </c>
      <c r="M45" s="70"/>
      <c r="N45" s="89">
        <f t="shared" si="1"/>
        <v>113.44000000000001</v>
      </c>
    </row>
    <row r="46" spans="1:14" x14ac:dyDescent="0.3">
      <c r="A46" s="1" t="s">
        <v>44</v>
      </c>
      <c r="B46" s="87"/>
      <c r="C46" s="88"/>
      <c r="D46" s="88"/>
      <c r="E46" s="88"/>
      <c r="F46" s="87"/>
      <c r="G46" s="88"/>
      <c r="H46" s="88"/>
      <c r="I46" s="88"/>
      <c r="J46" s="87"/>
      <c r="K46" s="70"/>
      <c r="L46" s="70">
        <v>0</v>
      </c>
      <c r="M46" s="70"/>
      <c r="N46" s="89">
        <f t="shared" si="1"/>
        <v>0</v>
      </c>
    </row>
    <row r="47" spans="1:14" x14ac:dyDescent="0.3">
      <c r="A47" s="1" t="s">
        <v>45</v>
      </c>
      <c r="B47" s="87"/>
      <c r="C47" s="88">
        <v>10.87</v>
      </c>
      <c r="D47" s="88">
        <v>23.27</v>
      </c>
      <c r="E47" s="88">
        <v>32.06</v>
      </c>
      <c r="F47" s="88">
        <v>21.86</v>
      </c>
      <c r="G47" s="88">
        <v>30.27</v>
      </c>
      <c r="H47" s="88">
        <v>29.73</v>
      </c>
      <c r="I47" s="88">
        <v>22.1</v>
      </c>
      <c r="J47" s="87">
        <v>22.73</v>
      </c>
      <c r="K47" s="70">
        <v>24.37</v>
      </c>
      <c r="L47" s="70">
        <v>17.670000000000002</v>
      </c>
      <c r="M47" s="70">
        <v>32.979999999999997</v>
      </c>
      <c r="N47" s="89">
        <f t="shared" si="1"/>
        <v>267.91000000000003</v>
      </c>
    </row>
    <row r="48" spans="1:14" x14ac:dyDescent="0.3">
      <c r="A48" s="1" t="s">
        <v>46</v>
      </c>
      <c r="B48" s="87"/>
      <c r="C48" s="88"/>
      <c r="D48" s="88"/>
      <c r="E48" s="88"/>
      <c r="F48" s="88"/>
      <c r="G48" s="87"/>
      <c r="H48" s="88"/>
      <c r="I48" s="88"/>
      <c r="J48" s="87">
        <v>17.2</v>
      </c>
      <c r="K48" s="70">
        <v>20.67</v>
      </c>
      <c r="L48" s="70">
        <v>22.63</v>
      </c>
      <c r="M48" s="70"/>
      <c r="N48" s="89">
        <f t="shared" si="1"/>
        <v>60.5</v>
      </c>
    </row>
    <row r="49" spans="1:14" x14ac:dyDescent="0.3">
      <c r="A49" s="1" t="s">
        <v>47</v>
      </c>
      <c r="B49" s="87"/>
      <c r="C49" s="88"/>
      <c r="D49" s="88">
        <v>0</v>
      </c>
      <c r="E49" s="88">
        <v>278.33999999999997</v>
      </c>
      <c r="F49" s="88">
        <v>325.76</v>
      </c>
      <c r="G49" s="88">
        <v>378.9</v>
      </c>
      <c r="H49" s="88">
        <v>394.97</v>
      </c>
      <c r="I49" s="88">
        <v>341.27</v>
      </c>
      <c r="J49" s="87">
        <v>345.4</v>
      </c>
      <c r="K49" s="70">
        <v>240.65</v>
      </c>
      <c r="L49" s="70">
        <v>133.22999999999999</v>
      </c>
      <c r="M49" s="70">
        <v>18.52</v>
      </c>
      <c r="N49" s="89">
        <f t="shared" si="1"/>
        <v>2457.04</v>
      </c>
    </row>
    <row r="50" spans="1:14" x14ac:dyDescent="0.3">
      <c r="A50" s="1" t="s">
        <v>48</v>
      </c>
      <c r="B50" s="87">
        <v>245.45</v>
      </c>
      <c r="C50" s="88">
        <v>131.28</v>
      </c>
      <c r="D50" s="88"/>
      <c r="E50" s="88"/>
      <c r="F50" s="88"/>
      <c r="G50" s="87"/>
      <c r="H50" s="88"/>
      <c r="I50" s="88"/>
      <c r="J50" s="87">
        <v>153.32</v>
      </c>
      <c r="K50" s="70">
        <v>180.08</v>
      </c>
      <c r="L50" s="70">
        <v>187.05</v>
      </c>
      <c r="M50" s="70">
        <v>165.45</v>
      </c>
      <c r="N50" s="89">
        <f t="shared" si="1"/>
        <v>1062.6300000000001</v>
      </c>
    </row>
    <row r="51" spans="1:14" x14ac:dyDescent="0.3">
      <c r="A51" s="1" t="s">
        <v>49</v>
      </c>
      <c r="B51" s="87"/>
      <c r="C51" s="88"/>
      <c r="D51" s="88">
        <v>0</v>
      </c>
      <c r="E51" s="88">
        <v>278.27</v>
      </c>
      <c r="F51" s="88">
        <v>0</v>
      </c>
      <c r="G51" s="88">
        <v>0</v>
      </c>
      <c r="H51" s="88">
        <v>0</v>
      </c>
      <c r="I51" s="88">
        <v>0</v>
      </c>
      <c r="J51" s="87"/>
      <c r="K51" s="70"/>
      <c r="L51" s="70">
        <v>0</v>
      </c>
      <c r="M51" s="70"/>
      <c r="N51" s="89">
        <f t="shared" si="1"/>
        <v>278.27</v>
      </c>
    </row>
    <row r="52" spans="1:14" x14ac:dyDescent="0.3">
      <c r="A52" s="1" t="s">
        <v>50</v>
      </c>
      <c r="B52" s="87"/>
      <c r="C52" s="88"/>
      <c r="D52" s="88">
        <v>0</v>
      </c>
      <c r="E52" s="88">
        <v>6.28</v>
      </c>
      <c r="F52" s="88">
        <v>6.75</v>
      </c>
      <c r="G52" s="88">
        <v>7.73</v>
      </c>
      <c r="H52" s="88">
        <v>6.92</v>
      </c>
      <c r="I52" s="88">
        <v>6.03</v>
      </c>
      <c r="J52" s="87">
        <v>7.7</v>
      </c>
      <c r="K52" s="70">
        <v>5.57</v>
      </c>
      <c r="L52" s="70">
        <v>3.6</v>
      </c>
      <c r="M52" s="70">
        <v>9.33</v>
      </c>
      <c r="N52" s="89">
        <f t="shared" si="1"/>
        <v>59.910000000000004</v>
      </c>
    </row>
    <row r="53" spans="1:14" x14ac:dyDescent="0.3">
      <c r="A53" s="1" t="s">
        <v>51</v>
      </c>
      <c r="B53" s="87">
        <v>0.27</v>
      </c>
      <c r="C53" s="88">
        <v>0.37</v>
      </c>
      <c r="D53" s="88">
        <v>0</v>
      </c>
      <c r="E53" s="88">
        <v>0</v>
      </c>
      <c r="F53" s="88">
        <v>3.18</v>
      </c>
      <c r="G53" s="88">
        <v>0</v>
      </c>
      <c r="H53" s="88">
        <v>0</v>
      </c>
      <c r="I53" s="88">
        <v>0</v>
      </c>
      <c r="J53" s="87">
        <v>9.98</v>
      </c>
      <c r="K53" s="70">
        <v>7.17</v>
      </c>
      <c r="L53" s="70">
        <v>3.03</v>
      </c>
      <c r="M53" s="70"/>
      <c r="N53" s="89">
        <f t="shared" si="1"/>
        <v>24</v>
      </c>
    </row>
    <row r="54" spans="1:14" x14ac:dyDescent="0.3">
      <c r="A54" s="1" t="s">
        <v>52</v>
      </c>
      <c r="B54" s="87"/>
      <c r="C54" s="88"/>
      <c r="D54" s="88"/>
      <c r="E54" s="88"/>
      <c r="F54" s="88"/>
      <c r="G54" s="87"/>
      <c r="H54" s="88"/>
      <c r="I54" s="88"/>
      <c r="J54" s="87">
        <v>14.75</v>
      </c>
      <c r="K54" s="70">
        <v>10.199999999999999</v>
      </c>
      <c r="L54" s="70">
        <v>15.05</v>
      </c>
      <c r="M54" s="70">
        <v>8.67</v>
      </c>
      <c r="N54" s="89">
        <f t="shared" si="1"/>
        <v>48.67</v>
      </c>
    </row>
    <row r="55" spans="1:14" x14ac:dyDescent="0.3">
      <c r="A55" s="1" t="s">
        <v>53</v>
      </c>
      <c r="B55" s="87">
        <v>0.27</v>
      </c>
      <c r="C55" s="88">
        <v>1.4</v>
      </c>
      <c r="D55" s="88">
        <v>34.6</v>
      </c>
      <c r="E55" s="88">
        <v>67.22</v>
      </c>
      <c r="F55" s="88">
        <v>87.13</v>
      </c>
      <c r="G55" s="88">
        <v>80.819999999999993</v>
      </c>
      <c r="H55" s="88">
        <v>77.92</v>
      </c>
      <c r="I55" s="88">
        <v>96.15</v>
      </c>
      <c r="J55" s="87">
        <v>73.849999999999994</v>
      </c>
      <c r="K55" s="70">
        <v>63.08</v>
      </c>
      <c r="L55" s="70">
        <v>61.38</v>
      </c>
      <c r="M55" s="70">
        <v>12.5</v>
      </c>
      <c r="N55" s="89">
        <f t="shared" si="1"/>
        <v>656.32</v>
      </c>
    </row>
    <row r="56" spans="1:14" x14ac:dyDescent="0.3">
      <c r="A56" s="1" t="s">
        <v>54</v>
      </c>
      <c r="B56" s="87">
        <v>0.35</v>
      </c>
      <c r="C56" s="88">
        <v>0.97</v>
      </c>
      <c r="D56" s="88">
        <v>47.06</v>
      </c>
      <c r="E56" s="88">
        <v>22.23</v>
      </c>
      <c r="F56" s="88">
        <v>12.33</v>
      </c>
      <c r="G56" s="88">
        <v>21.93</v>
      </c>
      <c r="H56" s="88">
        <v>28.12</v>
      </c>
      <c r="I56" s="88">
        <v>18.5</v>
      </c>
      <c r="J56" s="87">
        <v>17.2</v>
      </c>
      <c r="K56" s="70">
        <v>19.63</v>
      </c>
      <c r="L56" s="70">
        <v>13.8</v>
      </c>
      <c r="M56" s="70"/>
      <c r="N56" s="89">
        <f t="shared" si="1"/>
        <v>202.12</v>
      </c>
    </row>
    <row r="57" spans="1:14" x14ac:dyDescent="0.3">
      <c r="A57" s="1" t="s">
        <v>114</v>
      </c>
      <c r="B57" s="87"/>
      <c r="C57" s="88"/>
      <c r="D57" s="88"/>
      <c r="E57" s="88"/>
      <c r="F57" s="88"/>
      <c r="G57" s="87"/>
      <c r="H57" s="88"/>
      <c r="I57" s="88"/>
      <c r="J57" s="87"/>
      <c r="K57" s="70"/>
      <c r="L57" s="70">
        <v>0</v>
      </c>
      <c r="M57" s="70"/>
      <c r="N57" s="89">
        <f t="shared" si="1"/>
        <v>0</v>
      </c>
    </row>
    <row r="58" spans="1:14" x14ac:dyDescent="0.3">
      <c r="A58" s="1" t="s">
        <v>55</v>
      </c>
      <c r="B58" s="87"/>
      <c r="C58" s="88"/>
      <c r="D58" s="88">
        <v>13.13</v>
      </c>
      <c r="E58" s="88">
        <v>28.37</v>
      </c>
      <c r="F58" s="88">
        <v>25.84</v>
      </c>
      <c r="G58" s="88">
        <v>18.72</v>
      </c>
      <c r="H58" s="88">
        <v>19.63</v>
      </c>
      <c r="I58" s="88">
        <v>16.95</v>
      </c>
      <c r="J58" s="87">
        <v>15.38</v>
      </c>
      <c r="K58" s="70">
        <v>14.97</v>
      </c>
      <c r="L58" s="70">
        <v>23.7</v>
      </c>
      <c r="M58" s="70">
        <v>10.17</v>
      </c>
      <c r="N58" s="89">
        <f t="shared" si="1"/>
        <v>186.85999999999999</v>
      </c>
    </row>
    <row r="59" spans="1:14" x14ac:dyDescent="0.3">
      <c r="A59" s="1" t="s">
        <v>56</v>
      </c>
      <c r="B59" s="87"/>
      <c r="C59" s="88"/>
      <c r="D59" s="88">
        <v>19.97</v>
      </c>
      <c r="E59" s="88">
        <v>10.65</v>
      </c>
      <c r="F59" s="88">
        <v>12.45</v>
      </c>
      <c r="G59" s="88">
        <v>17.68</v>
      </c>
      <c r="H59" s="88">
        <v>18.38</v>
      </c>
      <c r="I59" s="88">
        <v>13.83</v>
      </c>
      <c r="J59" s="87">
        <v>13.95</v>
      </c>
      <c r="K59" s="70">
        <v>19.97</v>
      </c>
      <c r="L59" s="70">
        <v>11.88</v>
      </c>
      <c r="M59" s="70">
        <v>26.47</v>
      </c>
      <c r="N59" s="89">
        <f t="shared" si="1"/>
        <v>165.23</v>
      </c>
    </row>
    <row r="60" spans="1:14" x14ac:dyDescent="0.3">
      <c r="A60" s="1" t="s">
        <v>57</v>
      </c>
      <c r="B60" s="87">
        <v>0.5</v>
      </c>
      <c r="C60" s="88">
        <v>1.5</v>
      </c>
      <c r="D60" s="88">
        <v>23.97</v>
      </c>
      <c r="E60" s="88">
        <v>24.14</v>
      </c>
      <c r="F60" s="88">
        <v>47.61</v>
      </c>
      <c r="G60" s="88">
        <v>55.27</v>
      </c>
      <c r="H60" s="88">
        <v>309.39999999999998</v>
      </c>
      <c r="I60" s="88">
        <v>28.03</v>
      </c>
      <c r="J60" s="87">
        <v>35.799999999999997</v>
      </c>
      <c r="K60" s="70">
        <v>27.5</v>
      </c>
      <c r="L60" s="70">
        <v>24.63</v>
      </c>
      <c r="M60" s="70">
        <v>15.65</v>
      </c>
      <c r="N60" s="89">
        <f t="shared" ref="N60:N91" si="2">SUM(B60, C60,D60,E60,F60,G60,H60,I60, J60, K60, L60, M60)</f>
        <v>593.99999999999989</v>
      </c>
    </row>
    <row r="61" spans="1:14" x14ac:dyDescent="0.3">
      <c r="A61" s="1" t="s">
        <v>58</v>
      </c>
      <c r="B61" s="87">
        <v>59.95</v>
      </c>
      <c r="C61" s="88">
        <v>6.83</v>
      </c>
      <c r="D61" s="88">
        <v>76.97</v>
      </c>
      <c r="E61" s="88">
        <v>87.03</v>
      </c>
      <c r="F61" s="88">
        <v>82.77</v>
      </c>
      <c r="G61" s="88">
        <v>78.83</v>
      </c>
      <c r="H61" s="88">
        <v>0</v>
      </c>
      <c r="I61" s="88">
        <v>14.07</v>
      </c>
      <c r="J61" s="87">
        <v>119.42</v>
      </c>
      <c r="K61" s="70">
        <v>98.35</v>
      </c>
      <c r="L61" s="70">
        <v>101.27</v>
      </c>
      <c r="M61" s="70">
        <v>107.98</v>
      </c>
      <c r="N61" s="89">
        <f t="shared" si="2"/>
        <v>833.47</v>
      </c>
    </row>
    <row r="62" spans="1:14" x14ac:dyDescent="0.3">
      <c r="A62" s="1" t="s">
        <v>59</v>
      </c>
      <c r="B62" s="87"/>
      <c r="C62" s="88"/>
      <c r="D62" s="88"/>
      <c r="E62" s="88"/>
      <c r="F62" s="88"/>
      <c r="G62" s="87"/>
      <c r="H62" s="88"/>
      <c r="I62" s="88"/>
      <c r="J62" s="87"/>
      <c r="K62" s="70"/>
      <c r="L62" s="70">
        <v>0</v>
      </c>
      <c r="M62" s="70"/>
      <c r="N62" s="89">
        <f t="shared" si="2"/>
        <v>0</v>
      </c>
    </row>
    <row r="63" spans="1:14" x14ac:dyDescent="0.3">
      <c r="A63" s="1" t="s">
        <v>60</v>
      </c>
      <c r="B63" s="87"/>
      <c r="C63" s="88"/>
      <c r="D63" s="88"/>
      <c r="E63" s="88"/>
      <c r="F63" s="88"/>
      <c r="G63" s="87"/>
      <c r="H63" s="88"/>
      <c r="I63" s="88"/>
      <c r="J63" s="87"/>
      <c r="K63" s="70"/>
      <c r="L63" s="70">
        <v>0</v>
      </c>
      <c r="M63" s="70"/>
      <c r="N63" s="89">
        <f t="shared" si="2"/>
        <v>0</v>
      </c>
    </row>
    <row r="64" spans="1:14" x14ac:dyDescent="0.3">
      <c r="A64" s="1" t="s">
        <v>61</v>
      </c>
      <c r="B64" s="87"/>
      <c r="C64" s="88"/>
      <c r="D64" s="88">
        <v>0</v>
      </c>
      <c r="E64" s="88">
        <v>0</v>
      </c>
      <c r="F64" s="88">
        <v>0</v>
      </c>
      <c r="G64" s="88">
        <v>0</v>
      </c>
      <c r="H64" s="88">
        <v>79.2</v>
      </c>
      <c r="I64" s="88">
        <v>73.67</v>
      </c>
      <c r="J64" s="87">
        <v>67.930000000000007</v>
      </c>
      <c r="K64" s="70">
        <v>44.33</v>
      </c>
      <c r="L64" s="70">
        <v>9.82</v>
      </c>
      <c r="M64" s="70"/>
      <c r="N64" s="89">
        <f t="shared" si="2"/>
        <v>274.95</v>
      </c>
    </row>
    <row r="65" spans="1:14" x14ac:dyDescent="0.3">
      <c r="A65" s="1" t="s">
        <v>62</v>
      </c>
      <c r="B65" s="87"/>
      <c r="C65" s="88"/>
      <c r="D65" s="88"/>
      <c r="E65" s="88"/>
      <c r="F65" s="88"/>
      <c r="G65" s="87"/>
      <c r="H65" s="88"/>
      <c r="I65" s="88"/>
      <c r="J65" s="87"/>
      <c r="K65" s="70"/>
      <c r="L65" s="70">
        <v>0</v>
      </c>
      <c r="M65" s="70"/>
      <c r="N65" s="89">
        <f t="shared" si="2"/>
        <v>0</v>
      </c>
    </row>
    <row r="66" spans="1:14" x14ac:dyDescent="0.3">
      <c r="A66" s="1" t="s">
        <v>63</v>
      </c>
      <c r="B66" s="87"/>
      <c r="C66" s="88"/>
      <c r="D66" s="88">
        <v>0</v>
      </c>
      <c r="E66" s="88">
        <v>1.6</v>
      </c>
      <c r="F66" s="88">
        <v>56.77</v>
      </c>
      <c r="G66" s="88">
        <v>34.6</v>
      </c>
      <c r="H66" s="88">
        <v>39</v>
      </c>
      <c r="I66" s="88">
        <v>47.07</v>
      </c>
      <c r="J66" s="87">
        <v>39.700000000000003</v>
      </c>
      <c r="K66" s="70">
        <v>31.98</v>
      </c>
      <c r="L66" s="70">
        <v>24.03</v>
      </c>
      <c r="M66" s="70">
        <v>1.63</v>
      </c>
      <c r="N66" s="89">
        <f t="shared" si="2"/>
        <v>276.38</v>
      </c>
    </row>
    <row r="67" spans="1:14" x14ac:dyDescent="0.3">
      <c r="A67" s="1" t="s">
        <v>64</v>
      </c>
      <c r="B67" s="87"/>
      <c r="C67" s="88"/>
      <c r="D67" s="88"/>
      <c r="E67" s="88"/>
      <c r="F67" s="88"/>
      <c r="G67" s="87"/>
      <c r="H67" s="88"/>
      <c r="I67" s="88"/>
      <c r="J67" s="87">
        <v>22</v>
      </c>
      <c r="K67" s="70">
        <v>76.069999999999993</v>
      </c>
      <c r="L67" s="70">
        <v>56.68</v>
      </c>
      <c r="M67" s="70">
        <v>31.33</v>
      </c>
      <c r="N67" s="89">
        <f t="shared" si="2"/>
        <v>186.07999999999998</v>
      </c>
    </row>
    <row r="68" spans="1:14" x14ac:dyDescent="0.3">
      <c r="A68" s="1" t="s">
        <v>65</v>
      </c>
      <c r="B68" s="87"/>
      <c r="C68" s="88"/>
      <c r="D68" s="88"/>
      <c r="E68" s="88"/>
      <c r="F68" s="88"/>
      <c r="G68" s="87"/>
      <c r="H68" s="88"/>
      <c r="I68" s="88"/>
      <c r="J68" s="87">
        <v>78.05</v>
      </c>
      <c r="K68" s="70">
        <v>56.27</v>
      </c>
      <c r="L68" s="70">
        <v>19.28</v>
      </c>
      <c r="M68" s="70"/>
      <c r="N68" s="89">
        <f t="shared" si="2"/>
        <v>153.6</v>
      </c>
    </row>
    <row r="69" spans="1:14" x14ac:dyDescent="0.3">
      <c r="A69" s="1" t="s">
        <v>66</v>
      </c>
      <c r="B69" s="87"/>
      <c r="C69" s="88"/>
      <c r="D69" s="88"/>
      <c r="E69" s="88"/>
      <c r="F69" s="88"/>
      <c r="G69" s="87"/>
      <c r="H69" s="88"/>
      <c r="I69" s="88"/>
      <c r="J69" s="87"/>
      <c r="K69" s="70"/>
      <c r="L69" s="70">
        <v>0</v>
      </c>
      <c r="M69" s="70"/>
      <c r="N69" s="89">
        <f t="shared" si="2"/>
        <v>0</v>
      </c>
    </row>
    <row r="70" spans="1:14" x14ac:dyDescent="0.3">
      <c r="A70" s="1" t="s">
        <v>67</v>
      </c>
      <c r="B70" s="87">
        <v>13.12</v>
      </c>
      <c r="C70" s="88">
        <v>0.5</v>
      </c>
      <c r="D70" s="88"/>
      <c r="E70" s="88"/>
      <c r="F70" s="88"/>
      <c r="G70" s="87"/>
      <c r="H70" s="88"/>
      <c r="I70" s="88"/>
      <c r="J70" s="87"/>
      <c r="K70" s="70">
        <v>17.649999999999999</v>
      </c>
      <c r="L70" s="70">
        <v>8.17</v>
      </c>
      <c r="M70" s="70"/>
      <c r="N70" s="89">
        <f t="shared" si="2"/>
        <v>39.44</v>
      </c>
    </row>
    <row r="71" spans="1:14" x14ac:dyDescent="0.3">
      <c r="A71" s="1" t="s">
        <v>68</v>
      </c>
      <c r="B71" s="87"/>
      <c r="C71" s="88"/>
      <c r="D71" s="88">
        <v>6.03</v>
      </c>
      <c r="E71" s="88">
        <v>10.73</v>
      </c>
      <c r="F71" s="88">
        <v>8.43</v>
      </c>
      <c r="G71" s="88">
        <v>10.37</v>
      </c>
      <c r="H71" s="88">
        <v>16.63</v>
      </c>
      <c r="I71" s="88">
        <v>14.6</v>
      </c>
      <c r="J71" s="87">
        <v>10.130000000000001</v>
      </c>
      <c r="K71" s="70">
        <v>8.1199999999999992</v>
      </c>
      <c r="L71" s="70">
        <v>9.1</v>
      </c>
      <c r="M71" s="70"/>
      <c r="N71" s="89">
        <f t="shared" si="2"/>
        <v>94.139999999999986</v>
      </c>
    </row>
    <row r="72" spans="1:14" x14ac:dyDescent="0.3">
      <c r="A72" s="1" t="s">
        <v>69</v>
      </c>
      <c r="B72" s="87"/>
      <c r="C72" s="88"/>
      <c r="D72" s="88"/>
      <c r="E72" s="88"/>
      <c r="F72" s="88"/>
      <c r="G72" s="87"/>
      <c r="H72" s="88"/>
      <c r="I72" s="88"/>
      <c r="J72" s="87"/>
      <c r="K72" s="70"/>
      <c r="L72" s="70">
        <v>0</v>
      </c>
      <c r="M72" s="70"/>
      <c r="N72" s="89">
        <f t="shared" si="2"/>
        <v>0</v>
      </c>
    </row>
    <row r="73" spans="1:14" x14ac:dyDescent="0.3">
      <c r="A73" s="1" t="s">
        <v>70</v>
      </c>
      <c r="B73" s="87"/>
      <c r="C73" s="88"/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7"/>
      <c r="K73" s="70"/>
      <c r="L73" s="70">
        <v>0</v>
      </c>
      <c r="M73" s="70"/>
      <c r="N73" s="89">
        <f t="shared" si="2"/>
        <v>0</v>
      </c>
    </row>
    <row r="74" spans="1:14" x14ac:dyDescent="0.3">
      <c r="A74" s="1" t="s">
        <v>71</v>
      </c>
      <c r="B74" s="87">
        <v>1.83</v>
      </c>
      <c r="C74" s="88">
        <v>7.0000000000000007E-2</v>
      </c>
      <c r="D74" s="88">
        <v>2.77</v>
      </c>
      <c r="E74" s="88">
        <v>10.43</v>
      </c>
      <c r="F74" s="88">
        <v>16</v>
      </c>
      <c r="G74" s="88">
        <v>16.57</v>
      </c>
      <c r="H74" s="88">
        <v>26.6</v>
      </c>
      <c r="I74" s="88">
        <v>15.43</v>
      </c>
      <c r="J74" s="87">
        <v>11.42</v>
      </c>
      <c r="K74" s="70">
        <v>12.53</v>
      </c>
      <c r="L74" s="70">
        <v>37.4</v>
      </c>
      <c r="M74" s="70">
        <v>8.6300000000000008</v>
      </c>
      <c r="N74" s="89">
        <f t="shared" si="2"/>
        <v>159.68</v>
      </c>
    </row>
    <row r="75" spans="1:14" x14ac:dyDescent="0.3">
      <c r="A75" s="1" t="s">
        <v>72</v>
      </c>
      <c r="B75" s="87"/>
      <c r="C75" s="88"/>
      <c r="D75" s="88"/>
      <c r="E75" s="88"/>
      <c r="F75" s="88"/>
      <c r="G75" s="88"/>
      <c r="H75" s="88"/>
      <c r="I75" s="88"/>
      <c r="J75" s="87"/>
      <c r="K75" s="70"/>
      <c r="L75" s="70">
        <v>3.97</v>
      </c>
      <c r="M75" s="70">
        <v>1.5</v>
      </c>
      <c r="N75" s="89">
        <f t="shared" si="2"/>
        <v>5.4700000000000006</v>
      </c>
    </row>
    <row r="76" spans="1:14" x14ac:dyDescent="0.3">
      <c r="A76" s="1" t="s">
        <v>73</v>
      </c>
      <c r="B76" s="87"/>
      <c r="C76" s="88"/>
      <c r="D76" s="88"/>
      <c r="E76" s="88"/>
      <c r="F76" s="88"/>
      <c r="G76" s="87"/>
      <c r="H76" s="88"/>
      <c r="I76" s="88"/>
      <c r="J76" s="87"/>
      <c r="K76" s="70"/>
      <c r="L76" s="70">
        <v>2.5</v>
      </c>
      <c r="M76" s="70"/>
      <c r="N76" s="89">
        <f t="shared" si="2"/>
        <v>2.5</v>
      </c>
    </row>
    <row r="77" spans="1:14" x14ac:dyDescent="0.3">
      <c r="A77" s="1" t="s">
        <v>74</v>
      </c>
      <c r="B77" s="87">
        <v>2</v>
      </c>
      <c r="C77" s="88"/>
      <c r="D77" s="88">
        <v>165</v>
      </c>
      <c r="E77" s="88">
        <v>318.18</v>
      </c>
      <c r="F77" s="88">
        <v>337.83</v>
      </c>
      <c r="G77" s="88">
        <v>310.7</v>
      </c>
      <c r="H77" s="88">
        <v>301.55</v>
      </c>
      <c r="I77" s="88">
        <v>387.58</v>
      </c>
      <c r="J77" s="87">
        <v>384.18</v>
      </c>
      <c r="K77" s="70">
        <v>310.27</v>
      </c>
      <c r="L77" s="70">
        <v>165.92</v>
      </c>
      <c r="M77" s="70">
        <v>9.4700000000000006</v>
      </c>
      <c r="N77" s="89">
        <f t="shared" si="2"/>
        <v>2692.68</v>
      </c>
    </row>
    <row r="78" spans="1:14" x14ac:dyDescent="0.25">
      <c r="A78" s="2" t="s">
        <v>75</v>
      </c>
      <c r="B78" s="87">
        <v>0.17</v>
      </c>
      <c r="C78" s="88">
        <v>0.27</v>
      </c>
      <c r="D78" s="88">
        <v>3.47</v>
      </c>
      <c r="E78" s="88">
        <v>12.08</v>
      </c>
      <c r="F78" s="88">
        <v>18.82</v>
      </c>
      <c r="G78" s="88">
        <v>15.05</v>
      </c>
      <c r="H78" s="88">
        <v>21.93</v>
      </c>
      <c r="I78" s="88">
        <v>16.37</v>
      </c>
      <c r="J78" s="87">
        <v>8.3000000000000007</v>
      </c>
      <c r="K78" s="70">
        <v>12.55</v>
      </c>
      <c r="L78" s="70">
        <v>13.03</v>
      </c>
      <c r="M78" s="70"/>
      <c r="N78" s="89">
        <f t="shared" si="2"/>
        <v>122.03999999999999</v>
      </c>
    </row>
    <row r="79" spans="1:14" x14ac:dyDescent="0.25">
      <c r="A79" s="2" t="s">
        <v>76</v>
      </c>
      <c r="B79" s="87"/>
      <c r="C79" s="88"/>
      <c r="D79" s="88">
        <v>23.33</v>
      </c>
      <c r="E79" s="88">
        <v>19.22</v>
      </c>
      <c r="F79" s="88">
        <v>13.62</v>
      </c>
      <c r="G79" s="88">
        <v>14.85</v>
      </c>
      <c r="H79" s="88">
        <v>19.5</v>
      </c>
      <c r="I79" s="88">
        <v>10.9</v>
      </c>
      <c r="J79" s="87">
        <v>11.77</v>
      </c>
      <c r="K79" s="70">
        <v>12.65</v>
      </c>
      <c r="L79" s="70">
        <v>17.55</v>
      </c>
      <c r="M79" s="70">
        <v>5</v>
      </c>
      <c r="N79" s="89">
        <f t="shared" si="2"/>
        <v>148.39000000000001</v>
      </c>
    </row>
    <row r="80" spans="1:14" x14ac:dyDescent="0.25">
      <c r="A80" s="2" t="s">
        <v>77</v>
      </c>
      <c r="B80" s="87"/>
      <c r="C80" s="88">
        <v>0.47</v>
      </c>
      <c r="D80" s="88"/>
      <c r="E80" s="88"/>
      <c r="F80" s="88"/>
      <c r="G80" s="87"/>
      <c r="H80" s="88"/>
      <c r="I80" s="88">
        <v>17.87</v>
      </c>
      <c r="J80" s="87">
        <v>6</v>
      </c>
      <c r="K80" s="70">
        <v>8.5</v>
      </c>
      <c r="L80" s="70">
        <v>9</v>
      </c>
      <c r="M80" s="70"/>
      <c r="N80" s="89">
        <f t="shared" si="2"/>
        <v>41.84</v>
      </c>
    </row>
    <row r="81" spans="1:14" x14ac:dyDescent="0.3">
      <c r="A81" s="1" t="s">
        <v>78</v>
      </c>
      <c r="B81" s="87"/>
      <c r="C81" s="88"/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7"/>
      <c r="K81" s="70"/>
      <c r="L81" s="70">
        <v>0</v>
      </c>
      <c r="M81" s="70"/>
      <c r="N81" s="89">
        <f t="shared" si="2"/>
        <v>0</v>
      </c>
    </row>
    <row r="82" spans="1:14" x14ac:dyDescent="0.25">
      <c r="A82" s="2" t="s">
        <v>79</v>
      </c>
      <c r="B82" s="87">
        <v>0.47</v>
      </c>
      <c r="C82" s="88"/>
      <c r="D82" s="88">
        <v>18.82</v>
      </c>
      <c r="E82" s="88">
        <v>22.18</v>
      </c>
      <c r="F82" s="88">
        <v>29.25</v>
      </c>
      <c r="G82" s="88">
        <v>27.9</v>
      </c>
      <c r="H82" s="88">
        <v>34.729999999999997</v>
      </c>
      <c r="I82" s="88">
        <v>21.72</v>
      </c>
      <c r="J82" s="87">
        <v>19.88</v>
      </c>
      <c r="K82" s="70">
        <v>25.5</v>
      </c>
      <c r="L82" s="70">
        <v>20.53</v>
      </c>
      <c r="M82" s="70">
        <v>7.17</v>
      </c>
      <c r="N82" s="89">
        <f t="shared" si="2"/>
        <v>228.14999999999998</v>
      </c>
    </row>
    <row r="83" spans="1:14" x14ac:dyDescent="0.3">
      <c r="A83" s="1" t="s">
        <v>80</v>
      </c>
      <c r="B83" s="87"/>
      <c r="C83" s="88"/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7">
        <v>12</v>
      </c>
      <c r="K83" s="70">
        <v>30.28</v>
      </c>
      <c r="L83" s="70">
        <v>26.77</v>
      </c>
      <c r="M83" s="70">
        <v>17.399999999999999</v>
      </c>
      <c r="N83" s="89">
        <f t="shared" si="2"/>
        <v>86.449999999999989</v>
      </c>
    </row>
    <row r="84" spans="1:14" x14ac:dyDescent="0.3">
      <c r="A84" s="1" t="s">
        <v>81</v>
      </c>
      <c r="B84" s="87">
        <v>2</v>
      </c>
      <c r="C84" s="88"/>
      <c r="D84" s="88">
        <v>0</v>
      </c>
      <c r="E84" s="88">
        <v>0</v>
      </c>
      <c r="F84" s="88">
        <v>10.3</v>
      </c>
      <c r="G84" s="88">
        <v>23.83</v>
      </c>
      <c r="H84" s="88">
        <v>25.05</v>
      </c>
      <c r="I84" s="88">
        <v>41.18</v>
      </c>
      <c r="J84" s="87">
        <v>24.77</v>
      </c>
      <c r="K84" s="70">
        <v>23.57</v>
      </c>
      <c r="L84" s="70">
        <v>30.65</v>
      </c>
      <c r="M84" s="70">
        <v>28.8</v>
      </c>
      <c r="N84" s="89">
        <f t="shared" si="2"/>
        <v>210.15</v>
      </c>
    </row>
    <row r="85" spans="1:14" x14ac:dyDescent="0.3">
      <c r="A85" s="1" t="s">
        <v>82</v>
      </c>
      <c r="B85" s="87"/>
      <c r="C85" s="88">
        <v>1.4</v>
      </c>
      <c r="D85" s="88">
        <v>6.03</v>
      </c>
      <c r="E85" s="88">
        <v>5.6</v>
      </c>
      <c r="F85" s="88">
        <v>5.6</v>
      </c>
      <c r="G85" s="88">
        <v>9.93</v>
      </c>
      <c r="H85" s="88">
        <v>5.42</v>
      </c>
      <c r="I85" s="88">
        <v>7.47</v>
      </c>
      <c r="J85" s="87">
        <v>4.93</v>
      </c>
      <c r="K85" s="70">
        <v>7.33</v>
      </c>
      <c r="L85" s="70">
        <v>7.77</v>
      </c>
      <c r="M85" s="70">
        <v>1.87</v>
      </c>
      <c r="N85" s="89">
        <f t="shared" si="2"/>
        <v>63.349999999999987</v>
      </c>
    </row>
    <row r="86" spans="1:14" x14ac:dyDescent="0.3">
      <c r="A86" s="1" t="s">
        <v>83</v>
      </c>
      <c r="B86" s="87"/>
      <c r="C86" s="88"/>
      <c r="D86" s="88"/>
      <c r="E86" s="88"/>
      <c r="F86" s="88"/>
      <c r="G86" s="87"/>
      <c r="H86" s="88"/>
      <c r="I86" s="88"/>
      <c r="J86" s="87">
        <v>5.57</v>
      </c>
      <c r="K86" s="70">
        <v>8.23</v>
      </c>
      <c r="L86" s="70">
        <v>15.68</v>
      </c>
      <c r="M86" s="70">
        <v>21.02</v>
      </c>
      <c r="N86" s="89">
        <f t="shared" si="2"/>
        <v>50.5</v>
      </c>
    </row>
    <row r="87" spans="1:14" x14ac:dyDescent="0.3">
      <c r="A87" s="1" t="s">
        <v>84</v>
      </c>
      <c r="B87" s="87">
        <v>0.4</v>
      </c>
      <c r="C87" s="88">
        <v>0.33</v>
      </c>
      <c r="D87" s="88">
        <v>7.53</v>
      </c>
      <c r="E87" s="88">
        <v>6.83</v>
      </c>
      <c r="F87" s="88">
        <v>6.6</v>
      </c>
      <c r="G87" s="88">
        <v>7.42</v>
      </c>
      <c r="H87" s="88">
        <v>8.6999999999999993</v>
      </c>
      <c r="I87" s="88">
        <v>5.27</v>
      </c>
      <c r="J87" s="87">
        <v>5.85</v>
      </c>
      <c r="K87" s="70">
        <v>6.6</v>
      </c>
      <c r="L87" s="70">
        <v>7.58</v>
      </c>
      <c r="M87" s="70">
        <v>10.47</v>
      </c>
      <c r="N87" s="89">
        <f t="shared" si="2"/>
        <v>73.58</v>
      </c>
    </row>
    <row r="88" spans="1:14" x14ac:dyDescent="0.3">
      <c r="A88" s="1" t="s">
        <v>85</v>
      </c>
      <c r="B88" s="87"/>
      <c r="C88" s="88"/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7"/>
      <c r="K88" s="70"/>
      <c r="L88" s="70">
        <v>0</v>
      </c>
      <c r="M88" s="70"/>
      <c r="N88" s="89">
        <f t="shared" si="2"/>
        <v>0</v>
      </c>
    </row>
    <row r="89" spans="1:14" x14ac:dyDescent="0.3">
      <c r="A89" s="1" t="s">
        <v>86</v>
      </c>
      <c r="B89" s="87"/>
      <c r="C89" s="88"/>
      <c r="D89" s="88"/>
      <c r="E89" s="88"/>
      <c r="F89" s="88"/>
      <c r="G89" s="87"/>
      <c r="H89" s="88"/>
      <c r="I89" s="88"/>
      <c r="J89" s="87"/>
      <c r="K89" s="70"/>
      <c r="L89" s="70">
        <v>0</v>
      </c>
      <c r="M89" s="70"/>
      <c r="N89" s="89">
        <f t="shared" si="2"/>
        <v>0</v>
      </c>
    </row>
    <row r="90" spans="1:14" x14ac:dyDescent="0.3">
      <c r="A90" s="1" t="s">
        <v>87</v>
      </c>
      <c r="B90" s="87">
        <v>0.33</v>
      </c>
      <c r="C90" s="88">
        <v>15.9</v>
      </c>
      <c r="D90" s="88">
        <v>22.47</v>
      </c>
      <c r="E90" s="88">
        <v>24.94</v>
      </c>
      <c r="F90" s="88">
        <v>32.9</v>
      </c>
      <c r="G90" s="88">
        <v>27.35</v>
      </c>
      <c r="H90" s="88">
        <v>49.93</v>
      </c>
      <c r="I90" s="88">
        <v>42.65</v>
      </c>
      <c r="J90" s="87">
        <v>21.92</v>
      </c>
      <c r="K90" s="70">
        <v>25.6</v>
      </c>
      <c r="L90" s="70">
        <v>28.97</v>
      </c>
      <c r="M90" s="70">
        <v>9</v>
      </c>
      <c r="N90" s="89">
        <f t="shared" si="2"/>
        <v>301.96000000000004</v>
      </c>
    </row>
    <row r="91" spans="1:14" x14ac:dyDescent="0.3">
      <c r="A91" s="1" t="s">
        <v>88</v>
      </c>
      <c r="B91" s="87"/>
      <c r="C91" s="88"/>
      <c r="D91" s="88">
        <v>13.77</v>
      </c>
      <c r="E91" s="88">
        <v>25.8</v>
      </c>
      <c r="F91" s="88">
        <v>25.8</v>
      </c>
      <c r="G91" s="88">
        <v>27.2</v>
      </c>
      <c r="H91" s="88">
        <v>25.73</v>
      </c>
      <c r="I91" s="88">
        <v>17.600000000000001</v>
      </c>
      <c r="J91" s="87">
        <v>21.38</v>
      </c>
      <c r="K91" s="70">
        <v>58.02</v>
      </c>
      <c r="L91" s="70">
        <v>0</v>
      </c>
      <c r="M91" s="70"/>
      <c r="N91" s="89">
        <f t="shared" si="2"/>
        <v>215.3</v>
      </c>
    </row>
    <row r="92" spans="1:14" x14ac:dyDescent="0.3">
      <c r="A92" s="1" t="s">
        <v>89</v>
      </c>
      <c r="B92" s="87"/>
      <c r="C92" s="88"/>
      <c r="D92" s="88"/>
      <c r="E92" s="88"/>
      <c r="F92" s="88"/>
      <c r="G92" s="87"/>
      <c r="H92" s="88"/>
      <c r="I92" s="88"/>
      <c r="J92" s="87"/>
      <c r="K92" s="70"/>
      <c r="L92" s="70">
        <v>0</v>
      </c>
      <c r="M92" s="70"/>
      <c r="N92" s="89">
        <f t="shared" ref="N92:N114" si="3">SUM(B92, C92,D92,E92,F92,G92,H92,I92, J92, K92, L92, M92)</f>
        <v>0</v>
      </c>
    </row>
    <row r="93" spans="1:14" x14ac:dyDescent="0.3">
      <c r="A93" s="1" t="s">
        <v>90</v>
      </c>
      <c r="B93" s="87"/>
      <c r="C93" s="88"/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87"/>
      <c r="K93" s="70">
        <v>36</v>
      </c>
      <c r="L93" s="70">
        <v>25.03</v>
      </c>
      <c r="M93" s="70">
        <v>6.65</v>
      </c>
      <c r="N93" s="89">
        <f t="shared" si="3"/>
        <v>67.680000000000007</v>
      </c>
    </row>
    <row r="94" spans="1:14" x14ac:dyDescent="0.3">
      <c r="A94" s="1" t="s">
        <v>91</v>
      </c>
      <c r="B94" s="87"/>
      <c r="C94" s="88"/>
      <c r="D94" s="88"/>
      <c r="E94" s="88"/>
      <c r="F94" s="87"/>
      <c r="G94" s="88"/>
      <c r="H94" s="88"/>
      <c r="I94" s="88"/>
      <c r="J94" s="87"/>
      <c r="K94" s="70"/>
      <c r="L94" s="70">
        <v>0</v>
      </c>
      <c r="M94" s="70"/>
      <c r="N94" s="89">
        <f t="shared" si="3"/>
        <v>0</v>
      </c>
    </row>
    <row r="95" spans="1:14" x14ac:dyDescent="0.3">
      <c r="A95" s="1" t="s">
        <v>92</v>
      </c>
      <c r="B95" s="87"/>
      <c r="C95" s="88"/>
      <c r="D95" s="88">
        <v>0</v>
      </c>
      <c r="E95" s="88">
        <v>0</v>
      </c>
      <c r="F95" s="88">
        <v>0</v>
      </c>
      <c r="G95" s="88">
        <v>74.5</v>
      </c>
      <c r="H95" s="88">
        <v>129.52000000000001</v>
      </c>
      <c r="I95" s="88">
        <v>148.44999999999999</v>
      </c>
      <c r="J95" s="87">
        <v>121.68</v>
      </c>
      <c r="K95" s="70">
        <v>90.82</v>
      </c>
      <c r="L95" s="70">
        <v>63.1</v>
      </c>
      <c r="M95" s="70">
        <v>25.4</v>
      </c>
      <c r="N95" s="89">
        <f t="shared" si="3"/>
        <v>653.47</v>
      </c>
    </row>
    <row r="96" spans="1:14" x14ac:dyDescent="0.3">
      <c r="A96" s="1" t="s">
        <v>93</v>
      </c>
      <c r="B96" s="87"/>
      <c r="C96" s="88"/>
      <c r="D96" s="88"/>
      <c r="E96" s="88"/>
      <c r="F96" s="88"/>
      <c r="G96" s="87"/>
      <c r="H96" s="88"/>
      <c r="I96" s="88"/>
      <c r="J96" s="87"/>
      <c r="K96" s="70"/>
      <c r="L96" s="70">
        <v>0</v>
      </c>
      <c r="M96" s="70"/>
      <c r="N96" s="89">
        <f t="shared" si="3"/>
        <v>0</v>
      </c>
    </row>
    <row r="97" spans="1:14" x14ac:dyDescent="0.3">
      <c r="A97" s="1" t="s">
        <v>94</v>
      </c>
      <c r="B97" s="87">
        <v>0.25</v>
      </c>
      <c r="C97" s="88">
        <v>0.62</v>
      </c>
      <c r="D97" s="88">
        <v>4.93</v>
      </c>
      <c r="E97" s="88">
        <v>9.58</v>
      </c>
      <c r="F97" s="88">
        <v>4.25</v>
      </c>
      <c r="G97" s="88">
        <v>3.18</v>
      </c>
      <c r="H97" s="88">
        <v>7.78</v>
      </c>
      <c r="I97" s="88">
        <v>12.07</v>
      </c>
      <c r="J97" s="87">
        <v>4.7</v>
      </c>
      <c r="K97" s="70">
        <v>7.47</v>
      </c>
      <c r="L97" s="70">
        <v>18.579999999999998</v>
      </c>
      <c r="M97" s="70"/>
      <c r="N97" s="89">
        <f t="shared" si="3"/>
        <v>73.41</v>
      </c>
    </row>
    <row r="98" spans="1:14" x14ac:dyDescent="0.3">
      <c r="A98" s="1" t="s">
        <v>95</v>
      </c>
      <c r="B98" s="87"/>
      <c r="C98" s="88"/>
      <c r="D98" s="88"/>
      <c r="E98" s="88"/>
      <c r="F98" s="88"/>
      <c r="G98" s="87"/>
      <c r="H98" s="88"/>
      <c r="I98" s="88"/>
      <c r="J98" s="87">
        <v>15.33</v>
      </c>
      <c r="K98" s="70"/>
      <c r="L98" s="70">
        <v>0</v>
      </c>
      <c r="M98" s="70"/>
      <c r="N98" s="89">
        <f t="shared" si="3"/>
        <v>15.33</v>
      </c>
    </row>
    <row r="99" spans="1:14" x14ac:dyDescent="0.3">
      <c r="A99" s="1" t="s">
        <v>96</v>
      </c>
      <c r="B99" s="87"/>
      <c r="C99" s="88">
        <v>3.33</v>
      </c>
      <c r="D99" s="88"/>
      <c r="E99" s="88"/>
      <c r="F99" s="88"/>
      <c r="G99" s="87"/>
      <c r="H99" s="88"/>
      <c r="I99" s="88"/>
      <c r="J99" s="87">
        <v>14.1</v>
      </c>
      <c r="K99" s="70">
        <v>13.93</v>
      </c>
      <c r="L99" s="70">
        <v>11.03</v>
      </c>
      <c r="M99" s="70">
        <v>4.97</v>
      </c>
      <c r="N99" s="89">
        <f t="shared" si="3"/>
        <v>47.36</v>
      </c>
    </row>
    <row r="100" spans="1:14" x14ac:dyDescent="0.3">
      <c r="A100" s="1" t="s">
        <v>97</v>
      </c>
      <c r="B100" s="87">
        <v>12.62</v>
      </c>
      <c r="C100" s="88">
        <v>4.5</v>
      </c>
      <c r="D100" s="88"/>
      <c r="E100" s="88"/>
      <c r="F100" s="88"/>
      <c r="G100" s="87"/>
      <c r="H100" s="88"/>
      <c r="I100" s="88"/>
      <c r="J100" s="87">
        <v>15.68</v>
      </c>
      <c r="K100" s="70">
        <v>20.079999999999998</v>
      </c>
      <c r="L100" s="70">
        <v>29.22</v>
      </c>
      <c r="M100" s="70">
        <v>9.32</v>
      </c>
      <c r="N100" s="89">
        <f t="shared" si="3"/>
        <v>91.419999999999987</v>
      </c>
    </row>
    <row r="101" spans="1:14" x14ac:dyDescent="0.3">
      <c r="A101" s="1" t="s">
        <v>98</v>
      </c>
      <c r="B101" s="87">
        <v>0.78</v>
      </c>
      <c r="C101" s="88">
        <v>1.23</v>
      </c>
      <c r="D101" s="88">
        <v>4.09</v>
      </c>
      <c r="E101" s="88">
        <v>18.63</v>
      </c>
      <c r="F101" s="88">
        <v>13.37</v>
      </c>
      <c r="G101" s="88">
        <v>18.170000000000002</v>
      </c>
      <c r="H101" s="88">
        <v>11.35</v>
      </c>
      <c r="I101" s="88">
        <v>13.13</v>
      </c>
      <c r="J101" s="87">
        <v>9.8000000000000007</v>
      </c>
      <c r="K101" s="70">
        <v>17.8</v>
      </c>
      <c r="L101" s="70">
        <v>18.350000000000001</v>
      </c>
      <c r="M101" s="70"/>
      <c r="N101" s="89">
        <f t="shared" si="3"/>
        <v>126.69999999999999</v>
      </c>
    </row>
    <row r="102" spans="1:14" x14ac:dyDescent="0.3">
      <c r="A102" s="1" t="s">
        <v>99</v>
      </c>
      <c r="B102" s="87">
        <v>0.33</v>
      </c>
      <c r="C102" s="88">
        <v>1.1299999999999999</v>
      </c>
      <c r="D102" s="88">
        <v>9.3000000000000007</v>
      </c>
      <c r="E102" s="88">
        <v>10.92</v>
      </c>
      <c r="F102" s="88">
        <v>19.149999999999999</v>
      </c>
      <c r="G102" s="88">
        <v>24.57</v>
      </c>
      <c r="H102" s="88">
        <v>22.37</v>
      </c>
      <c r="I102" s="88">
        <v>16.23</v>
      </c>
      <c r="J102" s="87">
        <v>15.28</v>
      </c>
      <c r="K102" s="70">
        <v>24.6</v>
      </c>
      <c r="L102" s="70">
        <v>23.1</v>
      </c>
      <c r="M102" s="70">
        <v>40.65</v>
      </c>
      <c r="N102" s="89">
        <f t="shared" si="3"/>
        <v>207.63000000000002</v>
      </c>
    </row>
    <row r="103" spans="1:14" x14ac:dyDescent="0.3">
      <c r="A103" s="1" t="s">
        <v>100</v>
      </c>
      <c r="B103" s="87"/>
      <c r="C103" s="88"/>
      <c r="D103" s="88">
        <v>29.02</v>
      </c>
      <c r="E103" s="88">
        <v>24.43</v>
      </c>
      <c r="F103" s="88">
        <v>28.13</v>
      </c>
      <c r="G103" s="88">
        <v>28.38</v>
      </c>
      <c r="H103" s="88">
        <v>18.47</v>
      </c>
      <c r="I103" s="88">
        <v>21.2</v>
      </c>
      <c r="J103" s="87">
        <v>19.53</v>
      </c>
      <c r="K103" s="70">
        <v>19.57</v>
      </c>
      <c r="L103" s="70">
        <v>19.32</v>
      </c>
      <c r="M103" s="70">
        <v>17.45</v>
      </c>
      <c r="N103" s="89">
        <f t="shared" si="3"/>
        <v>225.49999999999997</v>
      </c>
    </row>
    <row r="104" spans="1:14" x14ac:dyDescent="0.3">
      <c r="A104" s="1" t="s">
        <v>101</v>
      </c>
      <c r="B104" s="87"/>
      <c r="C104" s="88"/>
      <c r="D104" s="88"/>
      <c r="E104" s="88"/>
      <c r="F104" s="88"/>
      <c r="G104" s="87"/>
      <c r="H104" s="88"/>
      <c r="I104" s="88"/>
      <c r="J104" s="87"/>
      <c r="K104" s="70"/>
      <c r="L104" s="70">
        <v>0</v>
      </c>
      <c r="M104" s="70"/>
      <c r="N104" s="89">
        <f t="shared" si="3"/>
        <v>0</v>
      </c>
    </row>
    <row r="105" spans="1:14" x14ac:dyDescent="0.3">
      <c r="A105" s="1" t="s">
        <v>102</v>
      </c>
      <c r="B105" s="87"/>
      <c r="C105" s="88"/>
      <c r="D105" s="88">
        <v>0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  <c r="J105" s="87"/>
      <c r="K105" s="70"/>
      <c r="L105" s="70">
        <v>0</v>
      </c>
      <c r="M105" s="70"/>
      <c r="N105" s="89">
        <f t="shared" si="3"/>
        <v>0</v>
      </c>
    </row>
    <row r="106" spans="1:14" x14ac:dyDescent="0.3">
      <c r="A106" s="1" t="s">
        <v>103</v>
      </c>
      <c r="B106" s="87"/>
      <c r="C106" s="88"/>
      <c r="D106" s="88"/>
      <c r="E106" s="88"/>
      <c r="F106" s="88"/>
      <c r="G106" s="87"/>
      <c r="H106" s="88"/>
      <c r="I106" s="88"/>
      <c r="J106" s="87"/>
      <c r="K106" s="70"/>
      <c r="L106" s="70">
        <v>0</v>
      </c>
      <c r="M106" s="70"/>
      <c r="N106" s="89">
        <f t="shared" si="3"/>
        <v>0</v>
      </c>
    </row>
    <row r="107" spans="1:14" x14ac:dyDescent="0.3">
      <c r="A107" s="1" t="s">
        <v>104</v>
      </c>
      <c r="B107" s="87">
        <v>1.4</v>
      </c>
      <c r="C107" s="88">
        <v>1.3</v>
      </c>
      <c r="D107" s="88">
        <v>8</v>
      </c>
      <c r="E107" s="88">
        <v>6.35</v>
      </c>
      <c r="F107" s="88">
        <v>9.3699999999999992</v>
      </c>
      <c r="G107" s="88">
        <v>9.75</v>
      </c>
      <c r="H107" s="88">
        <v>11.7</v>
      </c>
      <c r="I107" s="88">
        <v>8.0299999999999994</v>
      </c>
      <c r="J107" s="87">
        <v>6.2</v>
      </c>
      <c r="K107" s="70">
        <v>13.47</v>
      </c>
      <c r="L107" s="70">
        <v>25.08</v>
      </c>
      <c r="M107" s="70">
        <v>17.88</v>
      </c>
      <c r="N107" s="89">
        <f t="shared" si="3"/>
        <v>118.52999999999999</v>
      </c>
    </row>
    <row r="108" spans="1:14" x14ac:dyDescent="0.3">
      <c r="A108" s="1" t="s">
        <v>105</v>
      </c>
      <c r="B108" s="87"/>
      <c r="C108" s="88"/>
      <c r="D108" s="88">
        <v>20.27</v>
      </c>
      <c r="E108" s="88">
        <v>20.350000000000001</v>
      </c>
      <c r="F108" s="88">
        <v>35.200000000000003</v>
      </c>
      <c r="G108" s="88">
        <v>40.35</v>
      </c>
      <c r="H108" s="88">
        <v>25.23</v>
      </c>
      <c r="I108" s="88">
        <v>27.53</v>
      </c>
      <c r="J108" s="87">
        <v>22.63</v>
      </c>
      <c r="K108" s="70">
        <v>34.020000000000003</v>
      </c>
      <c r="L108" s="70">
        <v>13.33</v>
      </c>
      <c r="M108" s="70"/>
      <c r="N108" s="89">
        <f t="shared" si="3"/>
        <v>238.91000000000003</v>
      </c>
    </row>
    <row r="109" spans="1:14" x14ac:dyDescent="0.3">
      <c r="A109" s="1" t="s">
        <v>106</v>
      </c>
      <c r="B109" s="87"/>
      <c r="C109" s="88"/>
      <c r="D109" s="88"/>
      <c r="E109" s="88"/>
      <c r="F109" s="88"/>
      <c r="G109" s="87"/>
      <c r="H109" s="88"/>
      <c r="I109" s="88"/>
      <c r="J109" s="87"/>
      <c r="K109" s="70"/>
      <c r="L109" s="70">
        <v>0</v>
      </c>
      <c r="M109" s="70"/>
      <c r="N109" s="89">
        <f t="shared" si="3"/>
        <v>0</v>
      </c>
    </row>
    <row r="110" spans="1:14" x14ac:dyDescent="0.3">
      <c r="A110" s="1" t="s">
        <v>107</v>
      </c>
      <c r="B110" s="87"/>
      <c r="C110" s="88"/>
      <c r="D110" s="88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87"/>
      <c r="K110" s="70"/>
      <c r="L110" s="70">
        <v>0</v>
      </c>
      <c r="M110" s="70"/>
      <c r="N110" s="89">
        <f t="shared" si="3"/>
        <v>0</v>
      </c>
    </row>
    <row r="111" spans="1:14" x14ac:dyDescent="0.3">
      <c r="A111" s="1" t="s">
        <v>108</v>
      </c>
      <c r="B111" s="87"/>
      <c r="C111" s="88">
        <v>33.369999999999997</v>
      </c>
      <c r="D111" s="88">
        <v>20.93</v>
      </c>
      <c r="E111" s="88">
        <v>11.23</v>
      </c>
      <c r="F111" s="88">
        <v>53.47</v>
      </c>
      <c r="G111" s="88">
        <v>0</v>
      </c>
      <c r="H111" s="88">
        <v>0</v>
      </c>
      <c r="I111" s="88">
        <v>39.200000000000003</v>
      </c>
      <c r="J111" s="87">
        <v>49.67</v>
      </c>
      <c r="K111" s="70">
        <v>70.33</v>
      </c>
      <c r="L111" s="70">
        <v>50.13</v>
      </c>
      <c r="M111" s="70">
        <v>35.08</v>
      </c>
      <c r="N111" s="89">
        <f t="shared" si="3"/>
        <v>363.40999999999997</v>
      </c>
    </row>
    <row r="112" spans="1:14" x14ac:dyDescent="0.3">
      <c r="A112" s="1" t="s">
        <v>109</v>
      </c>
      <c r="B112" s="87">
        <v>1.1299999999999999</v>
      </c>
      <c r="C112" s="88"/>
      <c r="D112" s="88"/>
      <c r="E112" s="88"/>
      <c r="F112" s="87"/>
      <c r="G112" s="88"/>
      <c r="H112" s="88"/>
      <c r="I112" s="88"/>
      <c r="J112" s="87">
        <v>7.4</v>
      </c>
      <c r="K112" s="70">
        <v>10.08</v>
      </c>
      <c r="L112" s="70">
        <v>17.5</v>
      </c>
      <c r="M112" s="70"/>
      <c r="N112" s="89">
        <f t="shared" si="3"/>
        <v>36.11</v>
      </c>
    </row>
    <row r="113" spans="1:14" x14ac:dyDescent="0.3">
      <c r="A113" s="1" t="s">
        <v>110</v>
      </c>
      <c r="B113" s="87"/>
      <c r="C113" s="88"/>
      <c r="D113" s="88"/>
      <c r="E113" s="88"/>
      <c r="F113" s="87"/>
      <c r="G113" s="88"/>
      <c r="H113" s="88"/>
      <c r="I113" s="88"/>
      <c r="J113" s="87"/>
      <c r="K113" s="70"/>
      <c r="L113" s="70">
        <v>0</v>
      </c>
      <c r="M113" s="70">
        <v>12.97</v>
      </c>
      <c r="N113" s="89">
        <f t="shared" si="3"/>
        <v>12.97</v>
      </c>
    </row>
    <row r="114" spans="1:14" x14ac:dyDescent="0.3">
      <c r="A114" s="3" t="s">
        <v>111</v>
      </c>
      <c r="B114" s="90"/>
      <c r="C114" s="88"/>
      <c r="D114" s="88"/>
      <c r="E114" s="88"/>
      <c r="F114" s="90"/>
      <c r="G114" s="88"/>
      <c r="H114" s="88"/>
      <c r="I114" s="88"/>
      <c r="J114" s="90">
        <v>3.22</v>
      </c>
      <c r="K114" s="70">
        <v>0.72</v>
      </c>
      <c r="L114" s="70">
        <v>7.5</v>
      </c>
      <c r="M114" s="70">
        <v>8.82</v>
      </c>
      <c r="N114" s="89">
        <f t="shared" si="3"/>
        <v>20.260000000000002</v>
      </c>
    </row>
    <row r="115" spans="1:14" x14ac:dyDescent="0.3">
      <c r="A115" s="86" t="s">
        <v>139</v>
      </c>
      <c r="B115" s="89">
        <f>SUM(B2:B114)</f>
        <v>360.7399999999999</v>
      </c>
      <c r="C115" s="89">
        <f t="shared" ref="C115:J115" si="4">SUM(C2:C114)</f>
        <v>270.64000000000004</v>
      </c>
      <c r="D115" s="89">
        <f t="shared" si="4"/>
        <v>1161.1600000000001</v>
      </c>
      <c r="E115" s="89">
        <f t="shared" si="4"/>
        <v>2324.5099999999993</v>
      </c>
      <c r="F115" s="89">
        <f t="shared" si="4"/>
        <v>2427.2699999999995</v>
      </c>
      <c r="G115" s="89">
        <f t="shared" si="4"/>
        <v>2488.3999999999996</v>
      </c>
      <c r="H115" s="89">
        <f t="shared" si="4"/>
        <v>2825.7699999999995</v>
      </c>
      <c r="I115" s="89">
        <f t="shared" si="4"/>
        <v>2629.2199999999993</v>
      </c>
      <c r="J115" s="89">
        <f t="shared" si="4"/>
        <v>3001.6500000000005</v>
      </c>
      <c r="K115" s="89">
        <f t="shared" ref="K115" si="5">SUM(K2:K114)</f>
        <v>2847.9199999999996</v>
      </c>
      <c r="L115" s="89">
        <f t="shared" ref="L115" si="6">SUM(L2:L114)</f>
        <v>2326.2200000000003</v>
      </c>
      <c r="M115" s="89">
        <f t="shared" ref="M115" si="7">SUM(M2:M114)</f>
        <v>1274.6200000000003</v>
      </c>
      <c r="N115" s="89">
        <f t="shared" ref="N115" si="8">SUM(N2:N114)</f>
        <v>23938.12000000001</v>
      </c>
    </row>
    <row r="116" spans="1:14" ht="15" x14ac:dyDescent="0.25">
      <c r="A116" s="10"/>
      <c r="B116" s="10"/>
      <c r="F116" s="10"/>
      <c r="J116" s="10"/>
    </row>
    <row r="117" spans="1:14" ht="15" x14ac:dyDescent="0.25">
      <c r="A117" s="11"/>
      <c r="B117" s="11"/>
      <c r="F117" s="11"/>
      <c r="J117" s="11"/>
    </row>
    <row r="118" spans="1:14" ht="15" x14ac:dyDescent="0.25">
      <c r="A118" s="12"/>
    </row>
    <row r="119" spans="1:14" ht="15" x14ac:dyDescent="0.25">
      <c r="A119" s="11"/>
      <c r="B119" s="11"/>
      <c r="F119" s="11"/>
      <c r="J119" s="11"/>
    </row>
    <row r="120" spans="1:14" ht="15" x14ac:dyDescent="0.25">
      <c r="A120" s="11"/>
      <c r="B120" s="11"/>
      <c r="F120" s="11"/>
      <c r="J120" s="11"/>
    </row>
    <row r="121" spans="1:14" ht="15" x14ac:dyDescent="0.25">
      <c r="A121" s="12"/>
    </row>
    <row r="122" spans="1:14" ht="15" x14ac:dyDescent="0.25">
      <c r="A122" s="11"/>
      <c r="B122" s="11"/>
      <c r="F122" s="11"/>
      <c r="J122" s="11"/>
    </row>
    <row r="123" spans="1:14" ht="15" x14ac:dyDescent="0.25">
      <c r="A123" s="11"/>
      <c r="B123" s="11"/>
      <c r="F123" s="11"/>
      <c r="J123" s="11"/>
    </row>
    <row r="124" spans="1:14" ht="15" x14ac:dyDescent="0.25">
      <c r="A124" s="11"/>
      <c r="B124" s="11"/>
      <c r="F124" s="11"/>
      <c r="J124" s="11"/>
    </row>
    <row r="125" spans="1:14" ht="15" x14ac:dyDescent="0.25">
      <c r="A125" s="11"/>
      <c r="B125" s="11"/>
      <c r="F125" s="11"/>
      <c r="J125" s="11"/>
    </row>
    <row r="126" spans="1:14" ht="15" x14ac:dyDescent="0.25">
      <c r="A126" s="11"/>
      <c r="B126" s="11"/>
      <c r="F126" s="11"/>
      <c r="J126" s="11"/>
    </row>
    <row r="127" spans="1:14" ht="15" x14ac:dyDescent="0.25">
      <c r="A127" s="11"/>
      <c r="B127" s="11"/>
      <c r="F127" s="11"/>
      <c r="J127" s="11"/>
    </row>
    <row r="128" spans="1:14" ht="15" x14ac:dyDescent="0.25">
      <c r="A128" s="11"/>
      <c r="B128" s="11"/>
      <c r="F128" s="11"/>
      <c r="J128" s="11"/>
    </row>
    <row r="129" spans="1:10" x14ac:dyDescent="0.3">
      <c r="A129" s="13"/>
      <c r="B129" s="11"/>
      <c r="F129" s="11"/>
      <c r="J129" s="11"/>
    </row>
    <row r="130" spans="1:10" ht="15" x14ac:dyDescent="0.25">
      <c r="A130" s="12"/>
    </row>
    <row r="131" spans="1:10" x14ac:dyDescent="0.25">
      <c r="A131" s="4"/>
      <c r="B131" s="5"/>
      <c r="F131" s="5"/>
      <c r="J131" s="5"/>
    </row>
    <row r="132" spans="1:10" ht="15" x14ac:dyDescent="0.25">
      <c r="A132" s="5"/>
      <c r="B132" s="5"/>
      <c r="F132" s="5"/>
      <c r="J132" s="5"/>
    </row>
    <row r="133" spans="1:10" ht="15" x14ac:dyDescent="0.25">
      <c r="A133" s="5"/>
      <c r="B133" s="5"/>
      <c r="F133" s="5"/>
      <c r="J133" s="5"/>
    </row>
    <row r="134" spans="1:10" ht="15" x14ac:dyDescent="0.25">
      <c r="A134" s="5"/>
      <c r="B134" s="5"/>
      <c r="F134" s="5"/>
      <c r="J134" s="5"/>
    </row>
    <row r="135" spans="1:10" ht="15" x14ac:dyDescent="0.25">
      <c r="A135" s="5"/>
      <c r="B135" s="5"/>
      <c r="F135" s="5"/>
      <c r="J135" s="5"/>
    </row>
    <row r="136" spans="1:10" ht="15" x14ac:dyDescent="0.25">
      <c r="A136" s="5"/>
      <c r="B136" s="5"/>
      <c r="F136" s="5"/>
      <c r="J136" s="5"/>
    </row>
    <row r="137" spans="1:10" ht="15" x14ac:dyDescent="0.25">
      <c r="A137" s="5"/>
      <c r="B137" s="5"/>
      <c r="F137" s="5"/>
      <c r="J137" s="5"/>
    </row>
    <row r="138" spans="1:10" ht="15" x14ac:dyDescent="0.25">
      <c r="A138" s="5"/>
      <c r="B138" s="5"/>
      <c r="F138" s="5"/>
      <c r="J138" s="5"/>
    </row>
    <row r="139" spans="1:10" ht="15" x14ac:dyDescent="0.25">
      <c r="A139" s="5"/>
      <c r="B139" s="5"/>
      <c r="F139" s="5"/>
      <c r="J139" s="5"/>
    </row>
    <row r="140" spans="1:10" ht="15" x14ac:dyDescent="0.25">
      <c r="A140" s="5"/>
      <c r="B140" s="5"/>
      <c r="F140" s="5"/>
      <c r="J140" s="5"/>
    </row>
    <row r="141" spans="1:10" x14ac:dyDescent="0.3">
      <c r="A141" s="6"/>
      <c r="B141" s="22"/>
      <c r="F141" s="22"/>
      <c r="J141" s="22"/>
    </row>
    <row r="142" spans="1:10" x14ac:dyDescent="0.25">
      <c r="A142" s="7"/>
      <c r="B142" s="8"/>
      <c r="F142" s="8"/>
      <c r="J142" s="8"/>
    </row>
    <row r="143" spans="1:10" ht="15" x14ac:dyDescent="0.25">
      <c r="A143" s="8"/>
      <c r="B143" s="8"/>
      <c r="F143" s="8"/>
      <c r="J143" s="8"/>
    </row>
    <row r="144" spans="1:10" ht="15" x14ac:dyDescent="0.25">
      <c r="A144" s="8"/>
      <c r="B144" s="8"/>
      <c r="F144" s="8"/>
      <c r="J144" s="8"/>
    </row>
    <row r="145" spans="1:10" ht="15" x14ac:dyDescent="0.25">
      <c r="A145" s="8"/>
      <c r="B145" s="8"/>
      <c r="F145" s="8"/>
      <c r="J145" s="8"/>
    </row>
  </sheetData>
  <sheetProtection algorithmName="SHA-512" hashValue="IE7CLLvH7rL9i/fQ42B0QkJ6HJSz/xB5guj5TQrPciZUmIa0nVCPAm4gHRDHojGSs6ackD/4vBCWb3aCYTq5vQ==" saltValue="pnhBuxq3RG8UTWOSR4Zps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233E-5579-494C-BA92-C84C6699B5C3}">
  <dimension ref="A1:N34"/>
  <sheetViews>
    <sheetView workbookViewId="0">
      <selection activeCell="A33" sqref="A33"/>
    </sheetView>
  </sheetViews>
  <sheetFormatPr defaultRowHeight="15" x14ac:dyDescent="0.25"/>
  <cols>
    <col min="1" max="1" width="46" customWidth="1"/>
    <col min="2" max="2" width="9.42578125" bestFit="1" customWidth="1"/>
    <col min="3" max="3" width="9.85546875" bestFit="1" customWidth="1"/>
    <col min="4" max="4" width="10.140625" bestFit="1" customWidth="1"/>
    <col min="5" max="5" width="9.5703125" bestFit="1" customWidth="1"/>
    <col min="6" max="6" width="10.5703125" bestFit="1" customWidth="1"/>
    <col min="8" max="8" width="9" bestFit="1" customWidth="1"/>
    <col min="9" max="9" width="10" bestFit="1" customWidth="1"/>
    <col min="10" max="10" width="9.85546875" bestFit="1" customWidth="1"/>
    <col min="11" max="11" width="9.42578125" bestFit="1" customWidth="1"/>
    <col min="12" max="13" width="9.85546875" bestFit="1" customWidth="1"/>
    <col min="14" max="14" width="27.5703125" bestFit="1" customWidth="1"/>
  </cols>
  <sheetData>
    <row r="1" spans="1:14" ht="37.5" customHeight="1" x14ac:dyDescent="0.25">
      <c r="A1" s="85" t="s">
        <v>0</v>
      </c>
      <c r="B1" s="24" t="s">
        <v>273</v>
      </c>
      <c r="C1" s="24" t="s">
        <v>274</v>
      </c>
      <c r="D1" s="24" t="s">
        <v>275</v>
      </c>
      <c r="E1" s="24" t="s">
        <v>276</v>
      </c>
      <c r="F1" s="24" t="s">
        <v>277</v>
      </c>
      <c r="G1" s="24" t="s">
        <v>278</v>
      </c>
      <c r="H1" s="24" t="s">
        <v>279</v>
      </c>
      <c r="I1" s="24" t="s">
        <v>280</v>
      </c>
      <c r="J1" s="24" t="s">
        <v>281</v>
      </c>
      <c r="K1" s="24" t="s">
        <v>282</v>
      </c>
      <c r="L1" s="24" t="s">
        <v>283</v>
      </c>
      <c r="M1" s="24" t="s">
        <v>284</v>
      </c>
      <c r="N1" s="94" t="s">
        <v>272</v>
      </c>
    </row>
    <row r="2" spans="1:14" x14ac:dyDescent="0.25">
      <c r="A2" s="26" t="s">
        <v>155</v>
      </c>
      <c r="B2" s="91">
        <v>0</v>
      </c>
      <c r="C2" s="91">
        <v>0.42</v>
      </c>
      <c r="D2" s="91">
        <v>2.52</v>
      </c>
      <c r="E2" s="91">
        <v>5.4</v>
      </c>
      <c r="F2" s="91">
        <v>8.4</v>
      </c>
      <c r="G2" s="91">
        <v>11.33</v>
      </c>
      <c r="H2" s="91">
        <v>15.83</v>
      </c>
      <c r="I2" s="91">
        <v>7.33</v>
      </c>
      <c r="J2" s="91">
        <v>6.75</v>
      </c>
      <c r="K2" s="91">
        <v>13.63</v>
      </c>
      <c r="L2" s="91">
        <v>9.1999999999999993</v>
      </c>
      <c r="M2" s="92">
        <v>0.93</v>
      </c>
      <c r="N2" s="95">
        <f t="shared" ref="N2:N33" si="0">SUM(B2:M2)</f>
        <v>81.740000000000009</v>
      </c>
    </row>
    <row r="3" spans="1:14" x14ac:dyDescent="0.25">
      <c r="A3" s="27" t="s">
        <v>156</v>
      </c>
      <c r="B3" s="91">
        <v>0</v>
      </c>
      <c r="C3" s="91">
        <v>0</v>
      </c>
      <c r="D3" s="91">
        <v>0</v>
      </c>
      <c r="E3" s="91">
        <v>18.95</v>
      </c>
      <c r="F3" s="91">
        <v>25.93</v>
      </c>
      <c r="G3" s="91">
        <v>22.93</v>
      </c>
      <c r="H3" s="91">
        <v>24.67</v>
      </c>
      <c r="I3" s="91">
        <v>17.57</v>
      </c>
      <c r="J3" s="91">
        <v>15.2</v>
      </c>
      <c r="K3" s="91">
        <v>24.7</v>
      </c>
      <c r="L3" s="91">
        <v>13.3</v>
      </c>
      <c r="M3" s="92">
        <v>0.4</v>
      </c>
      <c r="N3" s="95">
        <f t="shared" si="0"/>
        <v>163.65000000000003</v>
      </c>
    </row>
    <row r="4" spans="1:14" ht="15.75" customHeight="1" x14ac:dyDescent="0.25">
      <c r="A4" s="27" t="s">
        <v>157</v>
      </c>
      <c r="B4" s="91">
        <v>0</v>
      </c>
      <c r="C4" s="91">
        <v>0</v>
      </c>
      <c r="D4" s="91">
        <v>11.9</v>
      </c>
      <c r="E4" s="91">
        <v>17.670000000000002</v>
      </c>
      <c r="F4" s="91">
        <v>18.63</v>
      </c>
      <c r="G4" s="91">
        <v>12.4</v>
      </c>
      <c r="H4" s="91">
        <v>132.22</v>
      </c>
      <c r="I4" s="91">
        <v>12.17</v>
      </c>
      <c r="J4" s="91">
        <v>28.37</v>
      </c>
      <c r="K4" s="91">
        <v>28.95</v>
      </c>
      <c r="L4" s="91">
        <v>15.98</v>
      </c>
      <c r="M4" s="92">
        <v>8.82</v>
      </c>
      <c r="N4" s="95">
        <f t="shared" si="0"/>
        <v>287.11</v>
      </c>
    </row>
    <row r="5" spans="1:14" x14ac:dyDescent="0.25">
      <c r="A5" s="27" t="s">
        <v>158</v>
      </c>
      <c r="B5" s="91">
        <v>0</v>
      </c>
      <c r="C5" s="91">
        <v>0.12</v>
      </c>
      <c r="D5" s="91">
        <v>9.23</v>
      </c>
      <c r="E5" s="91">
        <v>35.18</v>
      </c>
      <c r="F5" s="91">
        <v>23.87</v>
      </c>
      <c r="G5" s="91">
        <v>21.53</v>
      </c>
      <c r="H5" s="91">
        <v>24.55</v>
      </c>
      <c r="I5" s="91">
        <v>29.9</v>
      </c>
      <c r="J5" s="91">
        <v>22.18</v>
      </c>
      <c r="K5" s="91">
        <v>39.9</v>
      </c>
      <c r="L5" s="91">
        <v>12.6</v>
      </c>
      <c r="M5" s="92">
        <v>5.0199999999999996</v>
      </c>
      <c r="N5" s="95">
        <f t="shared" si="0"/>
        <v>224.08</v>
      </c>
    </row>
    <row r="6" spans="1:14" x14ac:dyDescent="0.25">
      <c r="A6" s="27" t="s">
        <v>159</v>
      </c>
      <c r="B6" s="91">
        <v>0</v>
      </c>
      <c r="C6" s="91">
        <v>0.37</v>
      </c>
      <c r="D6" s="91">
        <v>5.62</v>
      </c>
      <c r="E6" s="91">
        <v>14.82</v>
      </c>
      <c r="F6" s="91">
        <v>11.7</v>
      </c>
      <c r="G6" s="91">
        <v>18.420000000000002</v>
      </c>
      <c r="H6" s="91">
        <v>12.25</v>
      </c>
      <c r="I6" s="91">
        <v>11.93</v>
      </c>
      <c r="J6" s="91">
        <v>13.87</v>
      </c>
      <c r="K6" s="91">
        <v>16.399999999999999</v>
      </c>
      <c r="L6" s="91">
        <v>10.199999999999999</v>
      </c>
      <c r="M6" s="92">
        <v>4.07</v>
      </c>
      <c r="N6" s="95">
        <f t="shared" si="0"/>
        <v>119.65000000000003</v>
      </c>
    </row>
    <row r="7" spans="1:14" x14ac:dyDescent="0.25">
      <c r="A7" s="27" t="s">
        <v>160</v>
      </c>
      <c r="B7" s="91">
        <v>0</v>
      </c>
      <c r="C7" s="91">
        <v>1.03</v>
      </c>
      <c r="D7" s="91">
        <v>8.77</v>
      </c>
      <c r="E7" s="91">
        <v>11.2</v>
      </c>
      <c r="F7" s="91">
        <v>19.45</v>
      </c>
      <c r="G7" s="91">
        <v>11.78</v>
      </c>
      <c r="H7" s="91">
        <v>22.33</v>
      </c>
      <c r="I7" s="91">
        <v>11.75</v>
      </c>
      <c r="J7" s="91">
        <v>7.42</v>
      </c>
      <c r="K7" s="91">
        <v>4.93</v>
      </c>
      <c r="L7" s="91">
        <v>7.08</v>
      </c>
      <c r="M7" s="92">
        <v>13.87</v>
      </c>
      <c r="N7" s="95">
        <f t="shared" si="0"/>
        <v>119.61</v>
      </c>
    </row>
    <row r="8" spans="1:14" x14ac:dyDescent="0.25">
      <c r="A8" s="27" t="s">
        <v>27</v>
      </c>
      <c r="B8" s="91">
        <v>0</v>
      </c>
      <c r="C8" s="91">
        <v>8.9499999999999993</v>
      </c>
      <c r="D8" s="91">
        <v>98.88</v>
      </c>
      <c r="E8" s="91">
        <v>162.91999999999999</v>
      </c>
      <c r="F8" s="91">
        <v>159.47</v>
      </c>
      <c r="G8" s="91">
        <v>186.85</v>
      </c>
      <c r="H8" s="91">
        <v>148.12</v>
      </c>
      <c r="I8" s="91">
        <v>118.97</v>
      </c>
      <c r="J8" s="91">
        <v>174.48</v>
      </c>
      <c r="K8" s="91">
        <v>113</v>
      </c>
      <c r="L8" s="91">
        <v>102.35</v>
      </c>
      <c r="M8" s="92">
        <v>54.87</v>
      </c>
      <c r="N8" s="95">
        <f t="shared" si="0"/>
        <v>1328.86</v>
      </c>
    </row>
    <row r="9" spans="1:14" x14ac:dyDescent="0.25">
      <c r="A9" s="27" t="s">
        <v>161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52.53</v>
      </c>
      <c r="M9" s="92">
        <v>77.22</v>
      </c>
      <c r="N9" s="95">
        <f t="shared" si="0"/>
        <v>129.75</v>
      </c>
    </row>
    <row r="10" spans="1:14" x14ac:dyDescent="0.25">
      <c r="A10" s="27" t="s">
        <v>162</v>
      </c>
      <c r="B10" s="91">
        <v>0</v>
      </c>
      <c r="C10" s="91">
        <v>68.52</v>
      </c>
      <c r="D10" s="91">
        <v>87.75</v>
      </c>
      <c r="E10" s="91">
        <v>37.92</v>
      </c>
      <c r="F10" s="91">
        <v>34.299999999999997</v>
      </c>
      <c r="G10" s="91">
        <v>50.05</v>
      </c>
      <c r="H10" s="91">
        <v>88.57</v>
      </c>
      <c r="I10" s="91">
        <v>49.35</v>
      </c>
      <c r="J10" s="91">
        <v>50.8</v>
      </c>
      <c r="K10" s="91">
        <v>30.02</v>
      </c>
      <c r="L10" s="91">
        <v>32.729999999999997</v>
      </c>
      <c r="M10" s="92">
        <v>18.27</v>
      </c>
      <c r="N10" s="95">
        <f t="shared" si="0"/>
        <v>548.28</v>
      </c>
    </row>
    <row r="11" spans="1:14" x14ac:dyDescent="0.25">
      <c r="A11" s="27" t="s">
        <v>41</v>
      </c>
      <c r="B11" s="91">
        <v>0</v>
      </c>
      <c r="C11" s="91">
        <v>27.02</v>
      </c>
      <c r="D11" s="91">
        <v>89.95</v>
      </c>
      <c r="E11" s="91">
        <v>241.98</v>
      </c>
      <c r="F11" s="91">
        <v>198.17</v>
      </c>
      <c r="G11" s="91">
        <v>202.68</v>
      </c>
      <c r="H11" s="91">
        <v>252.42</v>
      </c>
      <c r="I11" s="91">
        <v>176.72</v>
      </c>
      <c r="J11" s="91">
        <v>184.55</v>
      </c>
      <c r="K11" s="91">
        <v>224.77</v>
      </c>
      <c r="L11" s="91">
        <v>134.22999999999999</v>
      </c>
      <c r="M11" s="92">
        <v>49.85</v>
      </c>
      <c r="N11" s="95">
        <f t="shared" si="0"/>
        <v>1782.3399999999997</v>
      </c>
    </row>
    <row r="12" spans="1:14" x14ac:dyDescent="0.25">
      <c r="A12" s="27" t="s">
        <v>163</v>
      </c>
      <c r="B12" s="91">
        <v>0</v>
      </c>
      <c r="C12" s="91">
        <v>0</v>
      </c>
      <c r="D12" s="91">
        <v>19.170000000000002</v>
      </c>
      <c r="E12" s="91">
        <v>241.98</v>
      </c>
      <c r="F12" s="91">
        <v>198.17</v>
      </c>
      <c r="G12" s="91">
        <v>202.68</v>
      </c>
      <c r="H12" s="91">
        <v>252.42</v>
      </c>
      <c r="I12" s="91">
        <v>176.72</v>
      </c>
      <c r="J12" s="91">
        <v>184.55</v>
      </c>
      <c r="K12" s="91">
        <v>224.77</v>
      </c>
      <c r="L12" s="91">
        <v>134.22999999999999</v>
      </c>
      <c r="M12" s="92">
        <v>49.85</v>
      </c>
      <c r="N12" s="95">
        <f t="shared" si="0"/>
        <v>1684.5399999999997</v>
      </c>
    </row>
    <row r="13" spans="1:14" x14ac:dyDescent="0.25">
      <c r="A13" s="27" t="s">
        <v>164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3">
        <v>0</v>
      </c>
      <c r="I13" s="91">
        <v>0</v>
      </c>
      <c r="J13" s="91">
        <v>0</v>
      </c>
      <c r="K13" s="91">
        <v>20.23</v>
      </c>
      <c r="L13" s="91">
        <v>17.05</v>
      </c>
      <c r="M13" s="92">
        <v>28.25</v>
      </c>
      <c r="N13" s="95">
        <f t="shared" si="0"/>
        <v>65.53</v>
      </c>
    </row>
    <row r="14" spans="1:14" x14ac:dyDescent="0.25">
      <c r="A14" s="27" t="s">
        <v>165</v>
      </c>
      <c r="B14" s="91">
        <v>2.85</v>
      </c>
      <c r="C14" s="91">
        <v>1.35</v>
      </c>
      <c r="D14" s="91">
        <v>6.5</v>
      </c>
      <c r="E14" s="91">
        <v>53.87</v>
      </c>
      <c r="F14" s="91">
        <v>37.869999999999997</v>
      </c>
      <c r="G14" s="91">
        <v>62.25</v>
      </c>
      <c r="H14" s="91">
        <v>47.97</v>
      </c>
      <c r="I14" s="91">
        <v>34.58</v>
      </c>
      <c r="J14" s="91">
        <v>144.75</v>
      </c>
      <c r="K14" s="91">
        <v>81.180000000000007</v>
      </c>
      <c r="L14" s="91">
        <v>33.33</v>
      </c>
      <c r="M14" s="92">
        <v>0</v>
      </c>
      <c r="N14" s="95">
        <f t="shared" si="0"/>
        <v>506.5</v>
      </c>
    </row>
    <row r="15" spans="1:14" x14ac:dyDescent="0.25">
      <c r="A15" s="27" t="s">
        <v>166</v>
      </c>
      <c r="B15" s="91">
        <v>0</v>
      </c>
      <c r="C15" s="91">
        <v>37.700000000000003</v>
      </c>
      <c r="D15" s="91">
        <v>44.37</v>
      </c>
      <c r="E15" s="91">
        <v>118.93</v>
      </c>
      <c r="F15" s="91">
        <v>93.73</v>
      </c>
      <c r="G15" s="91">
        <v>97.35</v>
      </c>
      <c r="H15" s="91">
        <v>143.88</v>
      </c>
      <c r="I15" s="91">
        <v>129.52000000000001</v>
      </c>
      <c r="J15" s="91">
        <v>101.08</v>
      </c>
      <c r="K15" s="91">
        <v>96.67</v>
      </c>
      <c r="L15" s="91">
        <v>74.67</v>
      </c>
      <c r="M15" s="92">
        <v>13.45</v>
      </c>
      <c r="N15" s="95">
        <f t="shared" si="0"/>
        <v>951.35</v>
      </c>
    </row>
    <row r="16" spans="1:14" x14ac:dyDescent="0.25">
      <c r="A16" s="27" t="s">
        <v>167</v>
      </c>
      <c r="B16" s="91">
        <v>0</v>
      </c>
      <c r="C16" s="91">
        <v>4.07</v>
      </c>
      <c r="D16" s="91">
        <v>13.6</v>
      </c>
      <c r="E16" s="91">
        <v>10.52</v>
      </c>
      <c r="F16" s="91">
        <v>22.5</v>
      </c>
      <c r="G16" s="91">
        <v>26.95</v>
      </c>
      <c r="H16" s="91">
        <v>11.13</v>
      </c>
      <c r="I16" s="91">
        <v>15.87</v>
      </c>
      <c r="J16" s="91">
        <v>5.7</v>
      </c>
      <c r="K16" s="91">
        <v>9.5299999999999994</v>
      </c>
      <c r="L16" s="91">
        <v>14.3</v>
      </c>
      <c r="M16" s="92">
        <v>4.7699999999999996</v>
      </c>
      <c r="N16" s="95">
        <f t="shared" si="0"/>
        <v>138.94000000000003</v>
      </c>
    </row>
    <row r="17" spans="1:14" x14ac:dyDescent="0.25">
      <c r="A17" s="27" t="s">
        <v>168</v>
      </c>
      <c r="B17" s="91">
        <v>0</v>
      </c>
      <c r="C17" s="91">
        <v>5.85</v>
      </c>
      <c r="D17" s="91">
        <v>18.02</v>
      </c>
      <c r="E17" s="91">
        <v>45.75</v>
      </c>
      <c r="F17" s="91">
        <v>40.03</v>
      </c>
      <c r="G17" s="91">
        <v>50.6</v>
      </c>
      <c r="H17" s="91">
        <v>64.95</v>
      </c>
      <c r="I17" s="91">
        <v>27.67</v>
      </c>
      <c r="J17" s="91">
        <v>43.77</v>
      </c>
      <c r="K17" s="91">
        <v>34.53</v>
      </c>
      <c r="L17" s="91">
        <v>88.83</v>
      </c>
      <c r="M17" s="92">
        <v>37.57</v>
      </c>
      <c r="N17" s="95">
        <f t="shared" si="0"/>
        <v>457.56999999999994</v>
      </c>
    </row>
    <row r="18" spans="1:14" x14ac:dyDescent="0.25">
      <c r="A18" s="27" t="s">
        <v>169</v>
      </c>
      <c r="B18" s="91">
        <v>0</v>
      </c>
      <c r="C18" s="91">
        <v>0.02</v>
      </c>
      <c r="D18" s="91">
        <v>12.07</v>
      </c>
      <c r="E18" s="91">
        <v>20.420000000000002</v>
      </c>
      <c r="F18" s="91">
        <v>15.03</v>
      </c>
      <c r="G18" s="91">
        <v>21.6</v>
      </c>
      <c r="H18" s="91">
        <v>27.1</v>
      </c>
      <c r="I18" s="91">
        <v>14.97</v>
      </c>
      <c r="J18" s="91">
        <v>22.02</v>
      </c>
      <c r="K18" s="91">
        <v>12.85</v>
      </c>
      <c r="L18" s="91">
        <v>17.45</v>
      </c>
      <c r="M18" s="92">
        <v>5</v>
      </c>
      <c r="N18" s="95">
        <f t="shared" si="0"/>
        <v>168.53</v>
      </c>
    </row>
    <row r="19" spans="1:14" x14ac:dyDescent="0.25">
      <c r="A19" s="27" t="s">
        <v>74</v>
      </c>
      <c r="B19" s="91">
        <v>0</v>
      </c>
      <c r="C19" s="91">
        <v>0</v>
      </c>
      <c r="D19" s="91">
        <v>275.92</v>
      </c>
      <c r="E19" s="91">
        <v>363.78</v>
      </c>
      <c r="F19" s="91">
        <v>458.35</v>
      </c>
      <c r="G19" s="91">
        <v>425.22</v>
      </c>
      <c r="H19" s="91">
        <v>413.65</v>
      </c>
      <c r="I19" s="91">
        <v>318.68</v>
      </c>
      <c r="J19" s="91">
        <v>282.48</v>
      </c>
      <c r="K19" s="91">
        <v>342.3</v>
      </c>
      <c r="L19" s="91">
        <v>145.72</v>
      </c>
      <c r="M19" s="92">
        <v>2.83</v>
      </c>
      <c r="N19" s="95">
        <f t="shared" si="0"/>
        <v>3028.93</v>
      </c>
    </row>
    <row r="20" spans="1:14" x14ac:dyDescent="0.25">
      <c r="A20" s="28" t="s">
        <v>170</v>
      </c>
      <c r="B20" s="91">
        <v>0</v>
      </c>
      <c r="C20" s="91">
        <v>0.45</v>
      </c>
      <c r="D20" s="91">
        <v>8.6999999999999993</v>
      </c>
      <c r="E20" s="91">
        <v>16.38</v>
      </c>
      <c r="F20" s="91">
        <v>10.23</v>
      </c>
      <c r="G20" s="91">
        <v>9.42</v>
      </c>
      <c r="H20" s="91">
        <v>18.73</v>
      </c>
      <c r="I20" s="91">
        <v>16.829999999999998</v>
      </c>
      <c r="J20" s="91">
        <v>12.87</v>
      </c>
      <c r="K20" s="91">
        <v>12.97</v>
      </c>
      <c r="L20" s="91">
        <v>9.5</v>
      </c>
      <c r="M20" s="92">
        <v>0</v>
      </c>
      <c r="N20" s="95">
        <f t="shared" si="0"/>
        <v>116.08</v>
      </c>
    </row>
    <row r="21" spans="1:14" x14ac:dyDescent="0.25">
      <c r="A21" s="28" t="s">
        <v>171</v>
      </c>
      <c r="B21" s="91">
        <v>0</v>
      </c>
      <c r="C21" s="91">
        <v>7.0000000000000007E-2</v>
      </c>
      <c r="D21" s="91">
        <v>20.73</v>
      </c>
      <c r="E21" s="91">
        <v>43.23</v>
      </c>
      <c r="F21" s="91">
        <v>40.15</v>
      </c>
      <c r="G21" s="91">
        <v>38.799999999999997</v>
      </c>
      <c r="H21" s="91">
        <v>34.6</v>
      </c>
      <c r="I21" s="91">
        <v>42.25</v>
      </c>
      <c r="J21" s="91">
        <v>42.28</v>
      </c>
      <c r="K21" s="91">
        <v>35.5</v>
      </c>
      <c r="L21" s="91">
        <v>26.55</v>
      </c>
      <c r="M21" s="92">
        <v>11.15</v>
      </c>
      <c r="N21" s="95">
        <f t="shared" si="0"/>
        <v>335.31</v>
      </c>
    </row>
    <row r="22" spans="1:14" x14ac:dyDescent="0.25">
      <c r="A22" s="27" t="s">
        <v>172</v>
      </c>
      <c r="B22" s="91">
        <v>0</v>
      </c>
      <c r="C22" s="91">
        <v>2.68</v>
      </c>
      <c r="D22" s="91">
        <v>2.92</v>
      </c>
      <c r="E22" s="91">
        <v>9.1300000000000008</v>
      </c>
      <c r="F22" s="91">
        <v>7.87</v>
      </c>
      <c r="G22" s="91">
        <v>16.37</v>
      </c>
      <c r="H22" s="91">
        <v>10.27</v>
      </c>
      <c r="I22" s="91">
        <v>11.03</v>
      </c>
      <c r="J22" s="91">
        <v>7.43</v>
      </c>
      <c r="K22" s="91">
        <v>4.0999999999999996</v>
      </c>
      <c r="L22" s="91">
        <v>9.1999999999999993</v>
      </c>
      <c r="M22" s="92">
        <v>2</v>
      </c>
      <c r="N22" s="95">
        <f t="shared" si="0"/>
        <v>82.999999999999986</v>
      </c>
    </row>
    <row r="23" spans="1:14" x14ac:dyDescent="0.25">
      <c r="A23" s="27" t="s">
        <v>173</v>
      </c>
      <c r="B23" s="91">
        <v>0</v>
      </c>
      <c r="C23" s="91">
        <v>0</v>
      </c>
      <c r="D23" s="91">
        <v>0</v>
      </c>
      <c r="E23" s="91">
        <v>6.83</v>
      </c>
      <c r="F23" s="91">
        <v>14.75</v>
      </c>
      <c r="G23" s="91">
        <v>22.07</v>
      </c>
      <c r="H23" s="91">
        <v>19.97</v>
      </c>
      <c r="I23" s="91">
        <v>14.68</v>
      </c>
      <c r="J23" s="91">
        <v>6.77</v>
      </c>
      <c r="K23" s="91">
        <v>11.67</v>
      </c>
      <c r="L23" s="91">
        <v>7.77</v>
      </c>
      <c r="M23" s="92">
        <v>1.58</v>
      </c>
      <c r="N23" s="95">
        <f t="shared" si="0"/>
        <v>106.08999999999999</v>
      </c>
    </row>
    <row r="24" spans="1:14" x14ac:dyDescent="0.25">
      <c r="A24" s="27" t="s">
        <v>174</v>
      </c>
      <c r="B24" s="91">
        <v>0</v>
      </c>
      <c r="C24" s="91">
        <v>0</v>
      </c>
      <c r="D24" s="91">
        <v>21.62</v>
      </c>
      <c r="E24" s="91">
        <v>33.549999999999997</v>
      </c>
      <c r="F24" s="91">
        <v>61.97</v>
      </c>
      <c r="G24" s="91">
        <v>51.02</v>
      </c>
      <c r="H24" s="91">
        <v>76.33</v>
      </c>
      <c r="I24" s="91">
        <v>46.15</v>
      </c>
      <c r="J24" s="91">
        <v>52.98</v>
      </c>
      <c r="K24" s="91">
        <v>36.369999999999997</v>
      </c>
      <c r="L24" s="91">
        <v>45.6</v>
      </c>
      <c r="M24" s="92">
        <v>0.83</v>
      </c>
      <c r="N24" s="95">
        <f t="shared" si="0"/>
        <v>426.42</v>
      </c>
    </row>
    <row r="25" spans="1:14" x14ac:dyDescent="0.25">
      <c r="A25" s="27" t="s">
        <v>175</v>
      </c>
      <c r="B25" s="91">
        <v>0</v>
      </c>
      <c r="C25" s="91">
        <v>0.22</v>
      </c>
      <c r="D25" s="91">
        <v>14.25</v>
      </c>
      <c r="E25" s="91">
        <v>40.75</v>
      </c>
      <c r="F25" s="91">
        <v>30.23</v>
      </c>
      <c r="G25" s="91">
        <v>32.1</v>
      </c>
      <c r="H25" s="93">
        <v>47.67</v>
      </c>
      <c r="I25" s="91">
        <v>20.6</v>
      </c>
      <c r="J25" s="91">
        <v>43.32</v>
      </c>
      <c r="K25" s="91">
        <v>54.62</v>
      </c>
      <c r="L25" s="91">
        <v>0.33</v>
      </c>
      <c r="M25" s="92">
        <v>0</v>
      </c>
      <c r="N25" s="95">
        <f t="shared" si="0"/>
        <v>284.08999999999997</v>
      </c>
    </row>
    <row r="26" spans="1:14" x14ac:dyDescent="0.25">
      <c r="A26" s="27" t="s">
        <v>176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6.4</v>
      </c>
      <c r="L26" s="91">
        <v>22.38</v>
      </c>
      <c r="M26" s="92">
        <v>31.13</v>
      </c>
      <c r="N26" s="95">
        <f t="shared" si="0"/>
        <v>59.91</v>
      </c>
    </row>
    <row r="27" spans="1:14" x14ac:dyDescent="0.25">
      <c r="A27" s="27" t="s">
        <v>177</v>
      </c>
      <c r="B27" s="91">
        <v>0</v>
      </c>
      <c r="C27" s="91">
        <v>0</v>
      </c>
      <c r="D27" s="91">
        <v>12.22</v>
      </c>
      <c r="E27" s="91">
        <v>47.55</v>
      </c>
      <c r="F27" s="91">
        <v>78.599999999999994</v>
      </c>
      <c r="G27" s="91">
        <v>46.53</v>
      </c>
      <c r="H27" s="91">
        <v>65.92</v>
      </c>
      <c r="I27" s="91">
        <v>46.02</v>
      </c>
      <c r="J27" s="91">
        <v>35.57</v>
      </c>
      <c r="K27" s="91">
        <v>63.73</v>
      </c>
      <c r="L27" s="91">
        <v>41.27</v>
      </c>
      <c r="M27" s="92">
        <v>0.98</v>
      </c>
      <c r="N27" s="95">
        <f t="shared" si="0"/>
        <v>438.39</v>
      </c>
    </row>
    <row r="28" spans="1:14" x14ac:dyDescent="0.25">
      <c r="A28" s="27" t="s">
        <v>178</v>
      </c>
      <c r="B28" s="91">
        <v>7.93</v>
      </c>
      <c r="C28" s="91">
        <v>5.23</v>
      </c>
      <c r="D28" s="91">
        <v>96.08</v>
      </c>
      <c r="E28" s="91">
        <v>314.08</v>
      </c>
      <c r="F28" s="91">
        <v>341.98</v>
      </c>
      <c r="G28" s="91">
        <v>282.10000000000002</v>
      </c>
      <c r="H28" s="91">
        <v>309</v>
      </c>
      <c r="I28" s="91">
        <v>259.02999999999997</v>
      </c>
      <c r="J28" s="91">
        <v>256</v>
      </c>
      <c r="K28" s="91">
        <v>266.25</v>
      </c>
      <c r="L28" s="91">
        <v>327.23</v>
      </c>
      <c r="M28" s="92">
        <v>250.92</v>
      </c>
      <c r="N28" s="95">
        <f t="shared" si="0"/>
        <v>2715.8300000000004</v>
      </c>
    </row>
    <row r="29" spans="1:14" x14ac:dyDescent="0.25">
      <c r="A29" s="27" t="s">
        <v>179</v>
      </c>
      <c r="B29" s="91">
        <v>0</v>
      </c>
      <c r="C29" s="91">
        <v>0</v>
      </c>
      <c r="D29" s="91">
        <v>43.12</v>
      </c>
      <c r="E29" s="91">
        <v>60.62</v>
      </c>
      <c r="F29" s="91">
        <v>66.58</v>
      </c>
      <c r="G29" s="91">
        <v>76.92</v>
      </c>
      <c r="H29" s="91">
        <v>47.93</v>
      </c>
      <c r="I29" s="91">
        <v>44.3</v>
      </c>
      <c r="J29" s="91">
        <v>56.13</v>
      </c>
      <c r="K29" s="91">
        <v>45.28</v>
      </c>
      <c r="L29" s="91">
        <v>68.27</v>
      </c>
      <c r="M29" s="92">
        <v>34.880000000000003</v>
      </c>
      <c r="N29" s="95">
        <f t="shared" si="0"/>
        <v>544.03</v>
      </c>
    </row>
    <row r="30" spans="1:14" x14ac:dyDescent="0.25">
      <c r="A30" s="27" t="s">
        <v>94</v>
      </c>
      <c r="B30" s="91">
        <v>1.85</v>
      </c>
      <c r="C30" s="91">
        <v>0</v>
      </c>
      <c r="D30" s="91">
        <v>1.9</v>
      </c>
      <c r="E30" s="91">
        <v>6.18</v>
      </c>
      <c r="F30" s="91">
        <v>14.45</v>
      </c>
      <c r="G30" s="91">
        <v>3.63</v>
      </c>
      <c r="H30" s="91">
        <v>14.02</v>
      </c>
      <c r="I30" s="91">
        <v>8.0299999999999994</v>
      </c>
      <c r="J30" s="91">
        <v>7.02</v>
      </c>
      <c r="K30" s="91">
        <v>13.7</v>
      </c>
      <c r="L30" s="91">
        <v>4.22</v>
      </c>
      <c r="M30" s="92">
        <v>8.42</v>
      </c>
      <c r="N30" s="95">
        <f t="shared" si="0"/>
        <v>83.42</v>
      </c>
    </row>
    <row r="31" spans="1:14" x14ac:dyDescent="0.25">
      <c r="A31" s="27" t="s">
        <v>180</v>
      </c>
      <c r="B31" s="91">
        <v>0</v>
      </c>
      <c r="C31" s="91">
        <v>0</v>
      </c>
      <c r="D31" s="91">
        <v>0</v>
      </c>
      <c r="E31" s="91">
        <v>31.27</v>
      </c>
      <c r="F31" s="91">
        <v>22.12</v>
      </c>
      <c r="G31" s="91">
        <v>24.35</v>
      </c>
      <c r="H31" s="91">
        <v>24.57</v>
      </c>
      <c r="I31" s="91">
        <v>15.35</v>
      </c>
      <c r="J31" s="91">
        <v>16.88</v>
      </c>
      <c r="K31" s="91">
        <v>12.47</v>
      </c>
      <c r="L31" s="91">
        <v>17.38</v>
      </c>
      <c r="M31" s="92">
        <v>0</v>
      </c>
      <c r="N31" s="95">
        <f t="shared" si="0"/>
        <v>164.39</v>
      </c>
    </row>
    <row r="32" spans="1:14" x14ac:dyDescent="0.25">
      <c r="A32" s="27" t="s">
        <v>181</v>
      </c>
      <c r="B32" s="91">
        <v>0</v>
      </c>
      <c r="C32" s="91">
        <v>0.3</v>
      </c>
      <c r="D32" s="91">
        <v>5.85</v>
      </c>
      <c r="E32" s="91">
        <v>15.97</v>
      </c>
      <c r="F32" s="91">
        <v>20.87</v>
      </c>
      <c r="G32" s="91">
        <v>25.22</v>
      </c>
      <c r="H32" s="91">
        <v>24.02</v>
      </c>
      <c r="I32" s="91">
        <v>14.47</v>
      </c>
      <c r="J32" s="91">
        <v>34.65</v>
      </c>
      <c r="K32" s="91">
        <v>31.3</v>
      </c>
      <c r="L32" s="91">
        <v>48.97</v>
      </c>
      <c r="M32" s="92">
        <v>0.22</v>
      </c>
      <c r="N32" s="95">
        <f t="shared" si="0"/>
        <v>221.84</v>
      </c>
    </row>
    <row r="33" spans="1:14" x14ac:dyDescent="0.25">
      <c r="A33" s="27" t="s">
        <v>182</v>
      </c>
      <c r="B33" s="91">
        <v>0</v>
      </c>
      <c r="C33" s="91">
        <v>0</v>
      </c>
      <c r="D33" s="91">
        <v>0</v>
      </c>
      <c r="E33" s="91">
        <v>0</v>
      </c>
      <c r="F33" s="91">
        <v>8.77</v>
      </c>
      <c r="G33" s="91">
        <v>11.83</v>
      </c>
      <c r="H33" s="91">
        <v>20.350000000000001</v>
      </c>
      <c r="I33" s="91">
        <v>10.57</v>
      </c>
      <c r="J33" s="91">
        <v>17.579999999999998</v>
      </c>
      <c r="K33" s="91">
        <v>37.25</v>
      </c>
      <c r="L33" s="91">
        <v>39.15</v>
      </c>
      <c r="M33" s="92">
        <v>3.1</v>
      </c>
      <c r="N33" s="95">
        <f t="shared" si="0"/>
        <v>148.6</v>
      </c>
    </row>
    <row r="34" spans="1:14" ht="16.5" x14ac:dyDescent="0.3">
      <c r="A34" s="86" t="s">
        <v>139</v>
      </c>
      <c r="B34" s="95">
        <f>SUM(B2:B33)</f>
        <v>12.629999999999999</v>
      </c>
      <c r="C34" s="95">
        <f t="shared" ref="C34:G34" si="1">SUM(C2:C33)</f>
        <v>164.36999999999998</v>
      </c>
      <c r="D34" s="95">
        <f t="shared" si="1"/>
        <v>931.66000000000008</v>
      </c>
      <c r="E34" s="95">
        <f t="shared" si="1"/>
        <v>2026.83</v>
      </c>
      <c r="F34" s="95">
        <f t="shared" si="1"/>
        <v>2084.1699999999996</v>
      </c>
      <c r="G34" s="95">
        <f t="shared" si="1"/>
        <v>2064.98</v>
      </c>
      <c r="H34" s="95">
        <f t="shared" ref="H34:N34" si="2">SUM(H2:H33)</f>
        <v>2395.44</v>
      </c>
      <c r="I34" s="95">
        <f t="shared" si="2"/>
        <v>1703.0099999999998</v>
      </c>
      <c r="J34" s="95">
        <f t="shared" si="2"/>
        <v>1877.4500000000003</v>
      </c>
      <c r="K34" s="95">
        <f t="shared" si="2"/>
        <v>1949.9699999999998</v>
      </c>
      <c r="L34" s="95">
        <f t="shared" si="2"/>
        <v>1583.6000000000004</v>
      </c>
      <c r="M34" s="95">
        <f t="shared" si="2"/>
        <v>720.24999999999989</v>
      </c>
      <c r="N34" s="95">
        <f t="shared" si="2"/>
        <v>17514.359999999997</v>
      </c>
    </row>
  </sheetData>
  <sheetProtection algorithmName="SHA-512" hashValue="EjbFa0Y4ofdzv4kIfYZYme7S9JAr+tTtyiTjRt3/ym+sFMLHmqOtF2U33+8CS19Zd0ojdxPYrtmbaO3NZl6mAg==" saltValue="4TUXqnx26lEUzPpxlzMvNQ==" spinCount="100000" sheet="1" objects="1" scenarios="1"/>
  <pageMargins left="0.7" right="0.7" top="0.75" bottom="0.75" header="0.3" footer="0.3"/>
  <ignoredErrors>
    <ignoredError sqref="B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D963-3879-47E5-B067-695B86BD7750}">
  <dimension ref="A1:AN193"/>
  <sheetViews>
    <sheetView workbookViewId="0">
      <selection activeCell="AK17" sqref="AK17"/>
    </sheetView>
  </sheetViews>
  <sheetFormatPr defaultRowHeight="16.5" x14ac:dyDescent="0.3"/>
  <cols>
    <col min="1" max="1" width="50.28515625" style="9" customWidth="1"/>
    <col min="2" max="2" width="9.28515625" style="106" customWidth="1"/>
    <col min="3" max="3" width="8.7109375" style="12" customWidth="1"/>
    <col min="4" max="4" width="8.7109375" style="72" customWidth="1"/>
    <col min="5" max="5" width="8.7109375" style="106" customWidth="1"/>
    <col min="6" max="6" width="8.7109375" style="14" customWidth="1"/>
    <col min="7" max="7" width="8.7109375" style="72" customWidth="1"/>
    <col min="8" max="8" width="8.7109375" style="106" customWidth="1"/>
    <col min="9" max="9" width="8.7109375" style="14" customWidth="1"/>
    <col min="10" max="10" width="8.7109375" style="72" customWidth="1"/>
    <col min="11" max="11" width="8.7109375" style="106" customWidth="1"/>
    <col min="12" max="12" width="8.7109375" style="14" customWidth="1"/>
    <col min="13" max="13" width="8.7109375" style="72" customWidth="1"/>
    <col min="14" max="14" width="8.7109375" style="106" customWidth="1"/>
    <col min="15" max="15" width="8.7109375" style="14" customWidth="1"/>
    <col min="16" max="16" width="8.7109375" style="72" customWidth="1"/>
    <col min="17" max="17" width="8.7109375" style="106" customWidth="1"/>
    <col min="18" max="18" width="8.7109375" style="14" customWidth="1"/>
    <col min="19" max="19" width="8.7109375" style="72" customWidth="1"/>
    <col min="20" max="20" width="8.7109375" style="106" customWidth="1"/>
    <col min="21" max="21" width="8.7109375" style="14" customWidth="1"/>
    <col min="22" max="22" width="8.7109375" style="72" customWidth="1"/>
    <col min="23" max="23" width="8.7109375" style="106" customWidth="1"/>
    <col min="24" max="24" width="8.7109375" style="14" customWidth="1"/>
    <col min="25" max="25" width="8.7109375" style="72" customWidth="1"/>
    <col min="26" max="26" width="8.7109375" style="106" customWidth="1"/>
    <col min="27" max="27" width="8.7109375" style="14" customWidth="1"/>
    <col min="28" max="28" width="8.7109375" style="72" customWidth="1"/>
    <col min="29" max="29" width="8.7109375" style="106" customWidth="1"/>
    <col min="30" max="30" width="8.7109375" style="14" customWidth="1"/>
    <col min="31" max="31" width="8.7109375" style="72" customWidth="1"/>
    <col min="32" max="32" width="8.7109375" style="106" customWidth="1"/>
    <col min="33" max="33" width="8.7109375" style="14" customWidth="1"/>
    <col min="34" max="34" width="8.7109375" style="72" customWidth="1"/>
    <col min="35" max="35" width="8.7109375" style="106" customWidth="1"/>
    <col min="36" max="36" width="8.7109375" style="14" customWidth="1"/>
    <col min="37" max="37" width="8.7109375" style="72" customWidth="1"/>
    <col min="38" max="38" width="15.140625" style="116" customWidth="1"/>
    <col min="39" max="39" width="13.42578125" style="21" customWidth="1"/>
    <col min="40" max="40" width="15.85546875" style="81" customWidth="1"/>
  </cols>
  <sheetData>
    <row r="1" spans="1:40" ht="19.5" x14ac:dyDescent="0.25">
      <c r="A1" s="76" t="s">
        <v>0</v>
      </c>
      <c r="B1" s="101" t="s">
        <v>273</v>
      </c>
      <c r="C1" s="23" t="s">
        <v>117</v>
      </c>
      <c r="D1" s="75" t="s">
        <v>118</v>
      </c>
      <c r="E1" s="110" t="s">
        <v>274</v>
      </c>
      <c r="F1" s="23" t="s">
        <v>119</v>
      </c>
      <c r="G1" s="75" t="s">
        <v>120</v>
      </c>
      <c r="H1" s="110" t="s">
        <v>275</v>
      </c>
      <c r="I1" s="23" t="s">
        <v>121</v>
      </c>
      <c r="J1" s="75" t="s">
        <v>122</v>
      </c>
      <c r="K1" s="110" t="s">
        <v>276</v>
      </c>
      <c r="L1" s="23" t="s">
        <v>123</v>
      </c>
      <c r="M1" s="75" t="s">
        <v>124</v>
      </c>
      <c r="N1" s="110" t="s">
        <v>277</v>
      </c>
      <c r="O1" s="23" t="s">
        <v>115</v>
      </c>
      <c r="P1" s="75" t="s">
        <v>116</v>
      </c>
      <c r="Q1" s="110" t="s">
        <v>278</v>
      </c>
      <c r="R1" s="23" t="s">
        <v>125</v>
      </c>
      <c r="S1" s="75" t="s">
        <v>126</v>
      </c>
      <c r="T1" s="110" t="s">
        <v>279</v>
      </c>
      <c r="U1" s="23" t="s">
        <v>127</v>
      </c>
      <c r="V1" s="75" t="s">
        <v>128</v>
      </c>
      <c r="W1" s="110" t="s">
        <v>280</v>
      </c>
      <c r="X1" s="23" t="s">
        <v>129</v>
      </c>
      <c r="Y1" s="75" t="s">
        <v>130</v>
      </c>
      <c r="Z1" s="110" t="s">
        <v>281</v>
      </c>
      <c r="AA1" s="23" t="s">
        <v>131</v>
      </c>
      <c r="AB1" s="75" t="s">
        <v>132</v>
      </c>
      <c r="AC1" s="110" t="s">
        <v>282</v>
      </c>
      <c r="AD1" s="23" t="s">
        <v>133</v>
      </c>
      <c r="AE1" s="75" t="s">
        <v>134</v>
      </c>
      <c r="AF1" s="110" t="s">
        <v>283</v>
      </c>
      <c r="AG1" s="23" t="s">
        <v>135</v>
      </c>
      <c r="AH1" s="75" t="s">
        <v>136</v>
      </c>
      <c r="AI1" s="110" t="s">
        <v>284</v>
      </c>
      <c r="AJ1" s="23" t="s">
        <v>137</v>
      </c>
      <c r="AK1" s="75" t="s">
        <v>138</v>
      </c>
      <c r="AL1" s="114" t="s">
        <v>272</v>
      </c>
      <c r="AM1" s="24" t="s">
        <v>140</v>
      </c>
      <c r="AN1" s="100" t="s">
        <v>141</v>
      </c>
    </row>
    <row r="2" spans="1:40" x14ac:dyDescent="0.3">
      <c r="A2" s="1" t="s">
        <v>8</v>
      </c>
      <c r="B2" s="102"/>
      <c r="C2" s="96">
        <v>1.03</v>
      </c>
      <c r="D2" s="97"/>
      <c r="E2" s="111">
        <v>0.42</v>
      </c>
      <c r="F2" s="98"/>
      <c r="G2" s="97">
        <v>0.12</v>
      </c>
      <c r="H2" s="111">
        <v>2.52</v>
      </c>
      <c r="I2" s="98">
        <v>1.92</v>
      </c>
      <c r="J2" s="97">
        <v>3.2</v>
      </c>
      <c r="K2" s="111">
        <v>5.4</v>
      </c>
      <c r="L2" s="98">
        <v>6.72</v>
      </c>
      <c r="M2" s="97">
        <v>3.83</v>
      </c>
      <c r="N2" s="111">
        <v>8.4</v>
      </c>
      <c r="O2" s="98">
        <v>5.87</v>
      </c>
      <c r="P2" s="97">
        <v>3.33</v>
      </c>
      <c r="Q2" s="111">
        <v>11.33</v>
      </c>
      <c r="R2" s="98">
        <v>11.3</v>
      </c>
      <c r="S2" s="97">
        <v>3.67</v>
      </c>
      <c r="T2" s="111">
        <v>15.83</v>
      </c>
      <c r="U2" s="98">
        <v>6.35</v>
      </c>
      <c r="V2" s="97">
        <v>6.28</v>
      </c>
      <c r="W2" s="111">
        <v>7.33</v>
      </c>
      <c r="X2" s="98">
        <v>3.12</v>
      </c>
      <c r="Y2" s="97">
        <v>8.33</v>
      </c>
      <c r="Z2" s="111">
        <v>6.75</v>
      </c>
      <c r="AA2" s="96">
        <v>6.15</v>
      </c>
      <c r="AB2" s="97">
        <v>1.93</v>
      </c>
      <c r="AC2" s="111">
        <v>13.63</v>
      </c>
      <c r="AD2" s="98">
        <v>7.53</v>
      </c>
      <c r="AE2" s="97"/>
      <c r="AF2" s="111">
        <v>9.1999999999999993</v>
      </c>
      <c r="AG2" s="117">
        <v>5.22</v>
      </c>
      <c r="AH2" s="97"/>
      <c r="AI2" s="113">
        <v>0.93</v>
      </c>
      <c r="AJ2" s="20">
        <v>4.2</v>
      </c>
      <c r="AK2" s="97"/>
      <c r="AL2" s="115">
        <f>SUM(B2, E2, H2, K2, N2, Q2, T2, W2, Z2, AC2, AF2, AI2)</f>
        <v>81.740000000000009</v>
      </c>
      <c r="AM2" s="89">
        <f>SUM(C2, F2, I2, L2, O2, R2, U2, X2, AA2, AD2, AG2, AJ2)</f>
        <v>59.41</v>
      </c>
      <c r="AN2" s="99">
        <f>SUM(D2, G2, J2, M2, P2, S2, V2, Y2, AB2, AE2, AH2, AK2)</f>
        <v>30.689999999999998</v>
      </c>
    </row>
    <row r="3" spans="1:40" x14ac:dyDescent="0.3">
      <c r="A3" s="1" t="s">
        <v>10</v>
      </c>
      <c r="B3" s="102"/>
      <c r="C3" s="96"/>
      <c r="D3" s="97">
        <v>0.17</v>
      </c>
      <c r="E3" s="111">
        <v>0</v>
      </c>
      <c r="F3" s="98">
        <v>0.37</v>
      </c>
      <c r="G3" s="97"/>
      <c r="H3" s="111">
        <v>0</v>
      </c>
      <c r="I3" s="98">
        <v>16.329999999999998</v>
      </c>
      <c r="J3" s="97">
        <v>5.5</v>
      </c>
      <c r="K3" s="111">
        <v>18.95</v>
      </c>
      <c r="L3" s="98">
        <v>15.73</v>
      </c>
      <c r="M3" s="97">
        <v>11.33</v>
      </c>
      <c r="N3" s="111">
        <v>25.93</v>
      </c>
      <c r="O3" s="98">
        <v>16.2</v>
      </c>
      <c r="P3" s="97">
        <v>16.47</v>
      </c>
      <c r="Q3" s="111">
        <v>22.93</v>
      </c>
      <c r="R3" s="98">
        <v>11.12</v>
      </c>
      <c r="S3" s="97">
        <v>12.67</v>
      </c>
      <c r="T3" s="111">
        <v>24.67</v>
      </c>
      <c r="U3" s="98">
        <v>19.399999999999999</v>
      </c>
      <c r="V3" s="97">
        <v>12.97</v>
      </c>
      <c r="W3" s="111">
        <v>17.57</v>
      </c>
      <c r="X3" s="98">
        <v>14.63</v>
      </c>
      <c r="Y3" s="97">
        <v>8.67</v>
      </c>
      <c r="Z3" s="111">
        <v>15.2</v>
      </c>
      <c r="AA3" s="96">
        <v>14.95</v>
      </c>
      <c r="AB3" s="97">
        <v>8.5299999999999994</v>
      </c>
      <c r="AC3" s="111">
        <v>24.7</v>
      </c>
      <c r="AD3" s="98">
        <v>18.3</v>
      </c>
      <c r="AE3" s="97"/>
      <c r="AF3" s="111">
        <v>13.3</v>
      </c>
      <c r="AG3" s="117">
        <v>25.37</v>
      </c>
      <c r="AH3" s="97"/>
      <c r="AI3" s="113">
        <v>0.4</v>
      </c>
      <c r="AJ3" s="20">
        <v>2.1</v>
      </c>
      <c r="AK3" s="97"/>
      <c r="AL3" s="115">
        <f t="shared" ref="AL3:AL32" si="0">SUM(B3, E3, H3, K3, N3, Q3, T3, W3, Z3, AC3, AF3, AI3)</f>
        <v>163.65000000000003</v>
      </c>
      <c r="AM3" s="89">
        <f t="shared" ref="AM3:AN8" si="1">SUM(C3, F3, I3, L3, O3, R3, U3, X3, AA3, AD3, AG3, AJ3)</f>
        <v>154.49999999999997</v>
      </c>
      <c r="AN3" s="99">
        <f t="shared" si="1"/>
        <v>76.31</v>
      </c>
    </row>
    <row r="4" spans="1:40" x14ac:dyDescent="0.3">
      <c r="A4" s="1" t="s">
        <v>11</v>
      </c>
      <c r="B4" s="102"/>
      <c r="C4" s="96">
        <v>0.43</v>
      </c>
      <c r="D4" s="97">
        <v>0.27</v>
      </c>
      <c r="E4" s="111">
        <v>0</v>
      </c>
      <c r="F4" s="98">
        <v>0.4</v>
      </c>
      <c r="G4" s="97"/>
      <c r="H4" s="111">
        <v>11.9</v>
      </c>
      <c r="I4" s="98">
        <v>0</v>
      </c>
      <c r="J4" s="97">
        <v>25.7</v>
      </c>
      <c r="K4" s="111">
        <v>17.670000000000002</v>
      </c>
      <c r="L4" s="98">
        <v>27.97</v>
      </c>
      <c r="M4" s="97">
        <v>23.28</v>
      </c>
      <c r="N4" s="111">
        <v>18.63</v>
      </c>
      <c r="O4" s="98">
        <v>25.93</v>
      </c>
      <c r="P4" s="97">
        <v>34.75</v>
      </c>
      <c r="Q4" s="111">
        <v>12.4</v>
      </c>
      <c r="R4" s="98">
        <v>39.15</v>
      </c>
      <c r="S4" s="97">
        <v>37.65</v>
      </c>
      <c r="T4" s="111">
        <v>132.22</v>
      </c>
      <c r="U4" s="98">
        <v>27.68</v>
      </c>
      <c r="V4" s="97">
        <v>38.020000000000003</v>
      </c>
      <c r="W4" s="111">
        <v>12.17</v>
      </c>
      <c r="X4" s="98">
        <v>20.67</v>
      </c>
      <c r="Y4" s="97">
        <v>29.93</v>
      </c>
      <c r="Z4" s="111">
        <v>28.37</v>
      </c>
      <c r="AA4" s="96">
        <v>27.7</v>
      </c>
      <c r="AB4" s="97">
        <v>37.770000000000003</v>
      </c>
      <c r="AC4" s="111">
        <v>28.95</v>
      </c>
      <c r="AD4" s="98">
        <v>18.899999999999999</v>
      </c>
      <c r="AE4" s="97"/>
      <c r="AF4" s="111">
        <v>15.98</v>
      </c>
      <c r="AG4" s="117">
        <v>22.97</v>
      </c>
      <c r="AH4" s="97"/>
      <c r="AI4" s="113">
        <v>8.82</v>
      </c>
      <c r="AJ4" s="20">
        <v>10.68</v>
      </c>
      <c r="AK4" s="97"/>
      <c r="AL4" s="115">
        <f t="shared" si="0"/>
        <v>287.11</v>
      </c>
      <c r="AM4" s="89">
        <f t="shared" si="1"/>
        <v>222.48000000000002</v>
      </c>
      <c r="AN4" s="99">
        <f t="shared" si="1"/>
        <v>227.37000000000003</v>
      </c>
    </row>
    <row r="5" spans="1:40" x14ac:dyDescent="0.3">
      <c r="A5" s="1" t="s">
        <v>13</v>
      </c>
      <c r="B5" s="102"/>
      <c r="C5" s="96"/>
      <c r="D5" s="97"/>
      <c r="E5" s="111">
        <v>0</v>
      </c>
      <c r="F5" s="98">
        <v>1.53</v>
      </c>
      <c r="G5" s="97">
        <v>10.52</v>
      </c>
      <c r="H5" s="111">
        <v>0</v>
      </c>
      <c r="I5" s="98">
        <v>11.25</v>
      </c>
      <c r="J5" s="97">
        <v>10.7</v>
      </c>
      <c r="K5" s="111">
        <v>0</v>
      </c>
      <c r="L5" s="98">
        <v>26.73</v>
      </c>
      <c r="M5" s="97">
        <v>27.4</v>
      </c>
      <c r="N5" s="111">
        <v>0</v>
      </c>
      <c r="O5" s="98">
        <v>16.899999999999999</v>
      </c>
      <c r="P5" s="97">
        <v>17.68</v>
      </c>
      <c r="Q5" s="111">
        <v>0</v>
      </c>
      <c r="R5" s="98">
        <v>21.43</v>
      </c>
      <c r="S5" s="97">
        <v>23.63</v>
      </c>
      <c r="T5" s="111">
        <v>0</v>
      </c>
      <c r="U5" s="98">
        <v>18.62</v>
      </c>
      <c r="V5" s="97">
        <v>20.58</v>
      </c>
      <c r="W5" s="111">
        <v>0</v>
      </c>
      <c r="X5" s="98">
        <v>20.53</v>
      </c>
      <c r="Y5" s="97">
        <v>17.75</v>
      </c>
      <c r="Z5" s="111">
        <v>0</v>
      </c>
      <c r="AA5" s="96">
        <v>16.43</v>
      </c>
      <c r="AB5" s="97">
        <v>16.670000000000002</v>
      </c>
      <c r="AC5" s="111">
        <v>6.4</v>
      </c>
      <c r="AD5" s="98">
        <v>4.63</v>
      </c>
      <c r="AE5" s="97"/>
      <c r="AF5" s="111">
        <v>22.38</v>
      </c>
      <c r="AG5" s="117">
        <v>23.38</v>
      </c>
      <c r="AH5" s="97"/>
      <c r="AI5" s="113">
        <v>31.13</v>
      </c>
      <c r="AJ5" s="20">
        <v>20.43</v>
      </c>
      <c r="AK5" s="97"/>
      <c r="AL5" s="115">
        <f t="shared" si="0"/>
        <v>59.91</v>
      </c>
      <c r="AM5" s="89">
        <f t="shared" si="1"/>
        <v>181.86</v>
      </c>
      <c r="AN5" s="99">
        <f t="shared" si="1"/>
        <v>144.93</v>
      </c>
    </row>
    <row r="6" spans="1:40" x14ac:dyDescent="0.3">
      <c r="A6" s="1" t="s">
        <v>19</v>
      </c>
      <c r="B6" s="102"/>
      <c r="C6" s="96">
        <v>0.43</v>
      </c>
      <c r="D6" s="97">
        <v>0.53</v>
      </c>
      <c r="E6" s="111">
        <v>0.12</v>
      </c>
      <c r="F6" s="98">
        <v>0.43</v>
      </c>
      <c r="G6" s="97"/>
      <c r="H6" s="111">
        <v>9.23</v>
      </c>
      <c r="I6" s="98">
        <v>13.27</v>
      </c>
      <c r="J6" s="97">
        <v>20.5</v>
      </c>
      <c r="K6" s="111">
        <v>35.18</v>
      </c>
      <c r="L6" s="98">
        <v>13.7</v>
      </c>
      <c r="M6" s="97">
        <v>25.72</v>
      </c>
      <c r="N6" s="111">
        <v>23.87</v>
      </c>
      <c r="O6" s="98">
        <v>24.15</v>
      </c>
      <c r="P6" s="97">
        <v>25.27</v>
      </c>
      <c r="Q6" s="111">
        <v>21.53</v>
      </c>
      <c r="R6" s="98">
        <v>36.42</v>
      </c>
      <c r="S6" s="97">
        <v>27.33</v>
      </c>
      <c r="T6" s="111">
        <v>24.55</v>
      </c>
      <c r="U6" s="98">
        <v>24.1</v>
      </c>
      <c r="V6" s="97">
        <v>13.88</v>
      </c>
      <c r="W6" s="111">
        <v>29.9</v>
      </c>
      <c r="X6" s="98">
        <v>20.7</v>
      </c>
      <c r="Y6" s="97">
        <v>24.97</v>
      </c>
      <c r="Z6" s="111">
        <v>22.18</v>
      </c>
      <c r="AA6" s="96">
        <v>27.92</v>
      </c>
      <c r="AB6" s="97">
        <v>28.03</v>
      </c>
      <c r="AC6" s="111">
        <v>39.9</v>
      </c>
      <c r="AD6" s="98">
        <v>20.07</v>
      </c>
      <c r="AE6" s="97"/>
      <c r="AF6" s="111">
        <v>12.6</v>
      </c>
      <c r="AG6" s="117">
        <v>8.17</v>
      </c>
      <c r="AH6" s="97"/>
      <c r="AI6" s="113">
        <v>5.0199999999999996</v>
      </c>
      <c r="AJ6" s="20">
        <v>12.23</v>
      </c>
      <c r="AK6" s="97"/>
      <c r="AL6" s="115">
        <f t="shared" si="0"/>
        <v>224.08</v>
      </c>
      <c r="AM6" s="89">
        <f t="shared" si="1"/>
        <v>201.58999999999997</v>
      </c>
      <c r="AN6" s="99">
        <f t="shared" si="1"/>
        <v>166.23</v>
      </c>
    </row>
    <row r="7" spans="1:40" x14ac:dyDescent="0.3">
      <c r="A7" s="1" t="s">
        <v>21</v>
      </c>
      <c r="B7" s="102"/>
      <c r="C7" s="96">
        <v>0.67</v>
      </c>
      <c r="D7" s="97">
        <v>0.87</v>
      </c>
      <c r="E7" s="111">
        <v>0.37</v>
      </c>
      <c r="F7" s="98">
        <v>1.23</v>
      </c>
      <c r="G7" s="97"/>
      <c r="H7" s="111">
        <v>5.62</v>
      </c>
      <c r="I7" s="98">
        <v>5.3</v>
      </c>
      <c r="J7" s="97">
        <v>9.6</v>
      </c>
      <c r="K7" s="111">
        <v>14.82</v>
      </c>
      <c r="L7" s="98">
        <v>8.6199999999999992</v>
      </c>
      <c r="M7" s="97">
        <v>11.78</v>
      </c>
      <c r="N7" s="111">
        <v>11.7</v>
      </c>
      <c r="O7" s="98">
        <v>8.4499999999999993</v>
      </c>
      <c r="P7" s="97">
        <v>10.3</v>
      </c>
      <c r="Q7" s="111">
        <v>18.420000000000002</v>
      </c>
      <c r="R7" s="98">
        <v>11.17</v>
      </c>
      <c r="S7" s="97">
        <v>14.35</v>
      </c>
      <c r="T7" s="111">
        <v>12.25</v>
      </c>
      <c r="U7" s="98">
        <v>9.93</v>
      </c>
      <c r="V7" s="97">
        <v>12.8</v>
      </c>
      <c r="W7" s="111">
        <v>11.93</v>
      </c>
      <c r="X7" s="98">
        <v>7.02</v>
      </c>
      <c r="Y7" s="97">
        <v>9.98</v>
      </c>
      <c r="Z7" s="111">
        <v>13.87</v>
      </c>
      <c r="AA7" s="96">
        <v>8.32</v>
      </c>
      <c r="AB7" s="97">
        <v>7.3</v>
      </c>
      <c r="AC7" s="111">
        <v>16.399999999999999</v>
      </c>
      <c r="AD7" s="98">
        <v>6.33</v>
      </c>
      <c r="AE7" s="97"/>
      <c r="AF7" s="111">
        <v>10.199999999999999</v>
      </c>
      <c r="AG7" s="117">
        <v>12.6</v>
      </c>
      <c r="AH7" s="97"/>
      <c r="AI7" s="113">
        <v>4.07</v>
      </c>
      <c r="AJ7" s="20">
        <v>2.57</v>
      </c>
      <c r="AK7" s="97"/>
      <c r="AL7" s="115">
        <f t="shared" si="0"/>
        <v>119.65000000000003</v>
      </c>
      <c r="AM7" s="89">
        <f t="shared" si="1"/>
        <v>82.21</v>
      </c>
      <c r="AN7" s="99">
        <f t="shared" si="1"/>
        <v>76.98</v>
      </c>
    </row>
    <row r="8" spans="1:40" x14ac:dyDescent="0.3">
      <c r="A8" s="1" t="s">
        <v>24</v>
      </c>
      <c r="B8" s="102"/>
      <c r="C8" s="96">
        <v>1.2</v>
      </c>
      <c r="D8" s="97">
        <v>2.13</v>
      </c>
      <c r="E8" s="111">
        <v>1.03</v>
      </c>
      <c r="F8" s="98">
        <v>1.73</v>
      </c>
      <c r="G8" s="97">
        <v>6.03</v>
      </c>
      <c r="H8" s="111">
        <v>8.77</v>
      </c>
      <c r="I8" s="98">
        <v>6.97</v>
      </c>
      <c r="J8" s="97">
        <v>0</v>
      </c>
      <c r="K8" s="111">
        <v>11.2</v>
      </c>
      <c r="L8" s="98">
        <v>12.55</v>
      </c>
      <c r="M8" s="97">
        <v>8.3000000000000007</v>
      </c>
      <c r="N8" s="111">
        <v>19.45</v>
      </c>
      <c r="O8" s="98">
        <v>6.97</v>
      </c>
      <c r="P8" s="97">
        <v>12.8</v>
      </c>
      <c r="Q8" s="111">
        <v>11.78</v>
      </c>
      <c r="R8" s="98">
        <v>6.37</v>
      </c>
      <c r="S8" s="97">
        <v>6.83</v>
      </c>
      <c r="T8" s="111">
        <v>22.33</v>
      </c>
      <c r="U8" s="98">
        <v>11.72</v>
      </c>
      <c r="V8" s="97">
        <v>14.65</v>
      </c>
      <c r="W8" s="111">
        <v>11.75</v>
      </c>
      <c r="X8" s="98">
        <v>15.47</v>
      </c>
      <c r="Y8" s="97">
        <v>13.37</v>
      </c>
      <c r="Z8" s="111">
        <v>7.42</v>
      </c>
      <c r="AA8" s="96">
        <v>19.73</v>
      </c>
      <c r="AB8" s="97">
        <v>5.05</v>
      </c>
      <c r="AC8" s="111">
        <v>4.93</v>
      </c>
      <c r="AD8" s="98">
        <v>9.67</v>
      </c>
      <c r="AE8" s="97"/>
      <c r="AF8" s="111">
        <v>7.08</v>
      </c>
      <c r="AG8" s="117">
        <v>10.07</v>
      </c>
      <c r="AH8" s="97"/>
      <c r="AI8" s="113">
        <v>13.87</v>
      </c>
      <c r="AJ8" s="20"/>
      <c r="AK8" s="97"/>
      <c r="AL8" s="115">
        <f t="shared" si="0"/>
        <v>119.61</v>
      </c>
      <c r="AM8" s="89">
        <f t="shared" si="1"/>
        <v>102.44999999999999</v>
      </c>
      <c r="AN8" s="99">
        <f t="shared" si="1"/>
        <v>69.16</v>
      </c>
    </row>
    <row r="9" spans="1:40" x14ac:dyDescent="0.3">
      <c r="A9" s="1" t="s">
        <v>26</v>
      </c>
      <c r="B9" s="102"/>
      <c r="C9" s="96"/>
      <c r="D9" s="97">
        <v>2.7</v>
      </c>
      <c r="E9" s="111">
        <v>0</v>
      </c>
      <c r="F9" s="98"/>
      <c r="G9" s="97"/>
      <c r="H9" s="111">
        <v>12.22</v>
      </c>
      <c r="I9" s="98">
        <v>1.8</v>
      </c>
      <c r="J9" s="97">
        <v>11.58</v>
      </c>
      <c r="K9" s="111">
        <v>47.55</v>
      </c>
      <c r="L9" s="98">
        <v>51.17</v>
      </c>
      <c r="M9" s="97">
        <v>49</v>
      </c>
      <c r="N9" s="111">
        <v>78.599999999999994</v>
      </c>
      <c r="O9" s="98">
        <v>95.32</v>
      </c>
      <c r="P9" s="97">
        <v>57.17</v>
      </c>
      <c r="Q9" s="111">
        <v>46.53</v>
      </c>
      <c r="R9" s="98">
        <v>65.349999999999994</v>
      </c>
      <c r="S9" s="97">
        <v>56.82</v>
      </c>
      <c r="T9" s="111">
        <v>65.92</v>
      </c>
      <c r="U9" s="98">
        <v>52.02</v>
      </c>
      <c r="V9" s="97">
        <v>30.68</v>
      </c>
      <c r="W9" s="111">
        <v>46.02</v>
      </c>
      <c r="X9" s="98">
        <v>37.5</v>
      </c>
      <c r="Y9" s="97">
        <v>35</v>
      </c>
      <c r="Z9" s="111">
        <v>35.57</v>
      </c>
      <c r="AA9" s="96">
        <v>53.03</v>
      </c>
      <c r="AB9" s="97">
        <v>53.67</v>
      </c>
      <c r="AC9" s="111">
        <v>63.73</v>
      </c>
      <c r="AD9" s="98">
        <v>45.93</v>
      </c>
      <c r="AE9" s="97"/>
      <c r="AF9" s="111">
        <v>41.27</v>
      </c>
      <c r="AG9" s="117">
        <v>20.67</v>
      </c>
      <c r="AH9" s="97"/>
      <c r="AI9" s="113">
        <v>0.98</v>
      </c>
      <c r="AJ9" s="20">
        <v>5.03</v>
      </c>
      <c r="AK9" s="97"/>
      <c r="AL9" s="115">
        <f t="shared" si="0"/>
        <v>438.39</v>
      </c>
      <c r="AM9" s="89">
        <f t="shared" ref="AM9:AM32" si="2">SUM(C9, F9,I9,L9,O9,R9,U9,X9, AA9, AD9, AG9, AJ9)</f>
        <v>427.81999999999994</v>
      </c>
      <c r="AN9" s="99">
        <f t="shared" ref="AN9:AN32" si="3">SUM(D9, G9,J9,M9,P9,S9,V9,Y9, AB9, AE9, AH9, AK9)</f>
        <v>296.62</v>
      </c>
    </row>
    <row r="10" spans="1:40" x14ac:dyDescent="0.3">
      <c r="A10" s="1" t="s">
        <v>27</v>
      </c>
      <c r="B10" s="102"/>
      <c r="C10" s="96">
        <v>0.53</v>
      </c>
      <c r="D10" s="97">
        <v>1.1000000000000001</v>
      </c>
      <c r="E10" s="111">
        <v>8.9499999999999993</v>
      </c>
      <c r="F10" s="98">
        <v>0.37</v>
      </c>
      <c r="G10" s="97"/>
      <c r="H10" s="111">
        <v>98.88</v>
      </c>
      <c r="I10" s="98">
        <v>104.85</v>
      </c>
      <c r="J10" s="97">
        <v>143.66999999999999</v>
      </c>
      <c r="K10" s="111">
        <v>162.91999999999999</v>
      </c>
      <c r="L10" s="98">
        <v>117.35</v>
      </c>
      <c r="M10" s="97">
        <v>137.22999999999999</v>
      </c>
      <c r="N10" s="111">
        <v>159.47</v>
      </c>
      <c r="O10" s="98">
        <v>122.13</v>
      </c>
      <c r="P10" s="97">
        <v>156.19999999999999</v>
      </c>
      <c r="Q10" s="111">
        <v>186.85</v>
      </c>
      <c r="R10" s="98">
        <v>135.6</v>
      </c>
      <c r="S10" s="97">
        <v>132.33000000000001</v>
      </c>
      <c r="T10" s="111">
        <v>148.12</v>
      </c>
      <c r="U10" s="98">
        <v>121.94</v>
      </c>
      <c r="V10" s="97">
        <v>124.42</v>
      </c>
      <c r="W10" s="111">
        <v>118.97</v>
      </c>
      <c r="X10" s="98">
        <v>152.52000000000001</v>
      </c>
      <c r="Y10" s="97">
        <v>143.47999999999999</v>
      </c>
      <c r="Z10" s="111">
        <v>174.48</v>
      </c>
      <c r="AA10" s="96">
        <v>128.85</v>
      </c>
      <c r="AB10" s="97">
        <v>134.52000000000001</v>
      </c>
      <c r="AC10" s="111">
        <v>113</v>
      </c>
      <c r="AD10" s="98">
        <v>72.87</v>
      </c>
      <c r="AE10" s="97"/>
      <c r="AF10" s="111">
        <v>102.35</v>
      </c>
      <c r="AG10" s="117">
        <v>132.91999999999999</v>
      </c>
      <c r="AH10" s="97"/>
      <c r="AI10" s="113">
        <v>54.87</v>
      </c>
      <c r="AJ10" s="20">
        <v>52.25</v>
      </c>
      <c r="AK10" s="97"/>
      <c r="AL10" s="115">
        <f t="shared" si="0"/>
        <v>1328.86</v>
      </c>
      <c r="AM10" s="89">
        <f t="shared" si="2"/>
        <v>1142.18</v>
      </c>
      <c r="AN10" s="99">
        <f t="shared" si="3"/>
        <v>972.94999999999993</v>
      </c>
    </row>
    <row r="11" spans="1:40" x14ac:dyDescent="0.3">
      <c r="A11" s="1" t="s">
        <v>35</v>
      </c>
      <c r="B11" s="102"/>
      <c r="C11" s="96">
        <v>1.03</v>
      </c>
      <c r="D11" s="97">
        <v>3</v>
      </c>
      <c r="E11" s="111">
        <v>0</v>
      </c>
      <c r="F11" s="98">
        <v>9.6999999999999993</v>
      </c>
      <c r="G11" s="97">
        <v>25.33</v>
      </c>
      <c r="H11" s="111">
        <v>0</v>
      </c>
      <c r="I11" s="98">
        <v>31.84</v>
      </c>
      <c r="J11" s="97">
        <v>70.73</v>
      </c>
      <c r="K11" s="111">
        <v>0</v>
      </c>
      <c r="L11" s="98">
        <v>33.33</v>
      </c>
      <c r="M11" s="97">
        <v>57.22</v>
      </c>
      <c r="N11" s="111">
        <v>0</v>
      </c>
      <c r="O11" s="98">
        <v>41.5</v>
      </c>
      <c r="P11" s="97">
        <v>63</v>
      </c>
      <c r="Q11" s="111">
        <v>0</v>
      </c>
      <c r="R11" s="98">
        <v>24.73</v>
      </c>
      <c r="S11" s="97">
        <v>81.12</v>
      </c>
      <c r="T11" s="111">
        <v>0</v>
      </c>
      <c r="U11" s="98">
        <v>43.27</v>
      </c>
      <c r="V11" s="97">
        <v>59.08</v>
      </c>
      <c r="W11" s="111">
        <v>0</v>
      </c>
      <c r="X11" s="98">
        <v>46.65</v>
      </c>
      <c r="Y11" s="97">
        <v>81.650000000000006</v>
      </c>
      <c r="Z11" s="111">
        <v>0</v>
      </c>
      <c r="AA11" s="96">
        <v>28.1</v>
      </c>
      <c r="AB11" s="97">
        <v>47.37</v>
      </c>
      <c r="AC11" s="111">
        <v>0</v>
      </c>
      <c r="AD11" s="98">
        <v>30.2</v>
      </c>
      <c r="AE11" s="97"/>
      <c r="AF11" s="111">
        <v>52.53</v>
      </c>
      <c r="AG11" s="117">
        <v>39.33</v>
      </c>
      <c r="AH11" s="97"/>
      <c r="AI11" s="113">
        <v>77.22</v>
      </c>
      <c r="AJ11" s="20">
        <v>36.6</v>
      </c>
      <c r="AK11" s="97"/>
      <c r="AL11" s="115">
        <f t="shared" si="0"/>
        <v>129.75</v>
      </c>
      <c r="AM11" s="89">
        <f t="shared" si="2"/>
        <v>366.28000000000003</v>
      </c>
      <c r="AN11" s="99">
        <f t="shared" si="3"/>
        <v>488.5</v>
      </c>
    </row>
    <row r="12" spans="1:40" x14ac:dyDescent="0.3">
      <c r="A12" s="1" t="s">
        <v>37</v>
      </c>
      <c r="B12" s="102"/>
      <c r="C12" s="96">
        <v>0.13</v>
      </c>
      <c r="D12" s="97"/>
      <c r="E12" s="111">
        <v>68.52</v>
      </c>
      <c r="F12" s="98">
        <v>10.77</v>
      </c>
      <c r="G12" s="97">
        <v>16.45</v>
      </c>
      <c r="H12" s="111">
        <v>87.75</v>
      </c>
      <c r="I12" s="98">
        <v>8.0299999999999994</v>
      </c>
      <c r="J12" s="97">
        <v>25.6</v>
      </c>
      <c r="K12" s="111">
        <v>37.92</v>
      </c>
      <c r="L12" s="98">
        <v>31.97</v>
      </c>
      <c r="M12" s="97">
        <v>31.35</v>
      </c>
      <c r="N12" s="111">
        <v>34.299999999999997</v>
      </c>
      <c r="O12" s="98">
        <v>33.53</v>
      </c>
      <c r="P12" s="97">
        <v>92.03</v>
      </c>
      <c r="Q12" s="111">
        <v>50.05</v>
      </c>
      <c r="R12" s="98">
        <v>43.63</v>
      </c>
      <c r="S12" s="97">
        <v>50.6</v>
      </c>
      <c r="T12" s="111">
        <v>88.57</v>
      </c>
      <c r="U12" s="98">
        <v>49.23</v>
      </c>
      <c r="V12" s="97">
        <v>42.88</v>
      </c>
      <c r="W12" s="111">
        <v>49.35</v>
      </c>
      <c r="X12" s="98">
        <v>58.17</v>
      </c>
      <c r="Y12" s="97">
        <v>54.4</v>
      </c>
      <c r="Z12" s="111">
        <v>50.8</v>
      </c>
      <c r="AA12" s="96">
        <v>41.03</v>
      </c>
      <c r="AB12" s="97">
        <v>42.93</v>
      </c>
      <c r="AC12" s="111">
        <v>30.02</v>
      </c>
      <c r="AD12" s="98">
        <v>35.93</v>
      </c>
      <c r="AE12" s="97"/>
      <c r="AF12" s="111">
        <v>32.729999999999997</v>
      </c>
      <c r="AG12" s="117">
        <v>33.200000000000003</v>
      </c>
      <c r="AH12" s="97"/>
      <c r="AI12" s="113">
        <v>18.27</v>
      </c>
      <c r="AJ12" s="20">
        <v>35.17</v>
      </c>
      <c r="AK12" s="97"/>
      <c r="AL12" s="115">
        <f t="shared" si="0"/>
        <v>548.28</v>
      </c>
      <c r="AM12" s="89">
        <f t="shared" si="2"/>
        <v>380.79</v>
      </c>
      <c r="AN12" s="99">
        <f t="shared" si="3"/>
        <v>356.24</v>
      </c>
    </row>
    <row r="13" spans="1:40" x14ac:dyDescent="0.3">
      <c r="A13" s="1" t="s">
        <v>41</v>
      </c>
      <c r="B13" s="102"/>
      <c r="C13" s="96">
        <v>0.97</v>
      </c>
      <c r="D13" s="97"/>
      <c r="E13" s="111">
        <v>27.02</v>
      </c>
      <c r="F13" s="98">
        <v>5.07</v>
      </c>
      <c r="G13" s="97">
        <v>37.200000000000003</v>
      </c>
      <c r="H13" s="111">
        <v>89.95</v>
      </c>
      <c r="I13" s="98">
        <v>89.2</v>
      </c>
      <c r="J13" s="97">
        <v>81.75</v>
      </c>
      <c r="K13" s="111">
        <v>241.98</v>
      </c>
      <c r="L13" s="98">
        <v>187.38</v>
      </c>
      <c r="M13" s="97">
        <v>219.77</v>
      </c>
      <c r="N13" s="111">
        <v>198.17</v>
      </c>
      <c r="O13" s="98">
        <v>194.77</v>
      </c>
      <c r="P13" s="97">
        <v>218.42</v>
      </c>
      <c r="Q13" s="111">
        <v>202.68</v>
      </c>
      <c r="R13" s="98">
        <v>237.2</v>
      </c>
      <c r="S13" s="97">
        <v>264.22000000000003</v>
      </c>
      <c r="T13" s="111">
        <v>252.42</v>
      </c>
      <c r="U13" s="98">
        <v>204.15</v>
      </c>
      <c r="V13" s="97">
        <v>194.87</v>
      </c>
      <c r="W13" s="111">
        <v>176.72</v>
      </c>
      <c r="X13" s="98">
        <v>182.12</v>
      </c>
      <c r="Y13" s="97">
        <v>226.1</v>
      </c>
      <c r="Z13" s="111">
        <v>184.55</v>
      </c>
      <c r="AA13" s="96">
        <v>210.95</v>
      </c>
      <c r="AB13" s="97">
        <v>245.9</v>
      </c>
      <c r="AC13" s="111">
        <v>224.77</v>
      </c>
      <c r="AD13" s="98">
        <v>205.67</v>
      </c>
      <c r="AE13" s="97"/>
      <c r="AF13" s="111">
        <v>134.22999999999999</v>
      </c>
      <c r="AG13" s="117">
        <v>129.93</v>
      </c>
      <c r="AH13" s="97"/>
      <c r="AI13" s="113">
        <v>49.85</v>
      </c>
      <c r="AJ13" s="20">
        <v>37.17</v>
      </c>
      <c r="AK13" s="97"/>
      <c r="AL13" s="115">
        <f t="shared" si="0"/>
        <v>1782.3399999999997</v>
      </c>
      <c r="AM13" s="89">
        <f t="shared" si="2"/>
        <v>1684.5800000000002</v>
      </c>
      <c r="AN13" s="99">
        <f t="shared" si="3"/>
        <v>1488.23</v>
      </c>
    </row>
    <row r="14" spans="1:40" x14ac:dyDescent="0.3">
      <c r="A14" s="1" t="s">
        <v>42</v>
      </c>
      <c r="B14" s="102">
        <v>7.93</v>
      </c>
      <c r="C14" s="96">
        <v>7.1</v>
      </c>
      <c r="D14" s="97">
        <v>170.67</v>
      </c>
      <c r="E14" s="111">
        <v>5.23</v>
      </c>
      <c r="F14" s="98">
        <v>0.23</v>
      </c>
      <c r="G14" s="97"/>
      <c r="H14" s="111">
        <v>96.08</v>
      </c>
      <c r="I14" s="98">
        <v>220.52</v>
      </c>
      <c r="J14" s="97">
        <v>440.27</v>
      </c>
      <c r="K14" s="111">
        <v>314.08</v>
      </c>
      <c r="L14" s="98">
        <v>259.43</v>
      </c>
      <c r="M14" s="97">
        <v>233.18</v>
      </c>
      <c r="N14" s="111">
        <v>341.98</v>
      </c>
      <c r="O14" s="98">
        <v>224.02</v>
      </c>
      <c r="P14" s="97">
        <v>230.12</v>
      </c>
      <c r="Q14" s="111">
        <v>282.10000000000002</v>
      </c>
      <c r="R14" s="98">
        <v>239.3</v>
      </c>
      <c r="S14" s="97">
        <v>287.45</v>
      </c>
      <c r="T14" s="111">
        <v>309</v>
      </c>
      <c r="U14" s="98">
        <v>265.60000000000002</v>
      </c>
      <c r="V14" s="97">
        <v>193.27</v>
      </c>
      <c r="W14" s="111">
        <v>259.02999999999997</v>
      </c>
      <c r="X14" s="98">
        <v>224.22</v>
      </c>
      <c r="Y14" s="97">
        <v>276.67</v>
      </c>
      <c r="Z14" s="111">
        <v>256</v>
      </c>
      <c r="AA14" s="96">
        <v>242.33</v>
      </c>
      <c r="AB14" s="97">
        <v>246.93</v>
      </c>
      <c r="AC14" s="111">
        <v>266.25</v>
      </c>
      <c r="AD14" s="98">
        <v>208.72</v>
      </c>
      <c r="AE14" s="97"/>
      <c r="AF14" s="111">
        <v>327.23</v>
      </c>
      <c r="AG14" s="117">
        <v>167.23</v>
      </c>
      <c r="AH14" s="97"/>
      <c r="AI14" s="113">
        <v>250.92</v>
      </c>
      <c r="AJ14" s="20">
        <v>193.38</v>
      </c>
      <c r="AK14" s="97"/>
      <c r="AL14" s="115">
        <f t="shared" si="0"/>
        <v>2715.8300000000004</v>
      </c>
      <c r="AM14" s="89">
        <f t="shared" si="2"/>
        <v>2252.0800000000004</v>
      </c>
      <c r="AN14" s="99">
        <f t="shared" si="3"/>
        <v>2078.56</v>
      </c>
    </row>
    <row r="15" spans="1:40" x14ac:dyDescent="0.3">
      <c r="A15" s="1" t="s">
        <v>45</v>
      </c>
      <c r="B15" s="102"/>
      <c r="C15" s="96"/>
      <c r="D15" s="97">
        <v>4.5</v>
      </c>
      <c r="E15" s="111">
        <v>0</v>
      </c>
      <c r="F15" s="98">
        <v>10.87</v>
      </c>
      <c r="G15" s="97">
        <v>6.3</v>
      </c>
      <c r="H15" s="111">
        <v>19.170000000000002</v>
      </c>
      <c r="I15" s="98">
        <v>23.27</v>
      </c>
      <c r="J15" s="97">
        <v>5.93</v>
      </c>
      <c r="K15" s="111">
        <v>241.98</v>
      </c>
      <c r="L15" s="98">
        <v>32.06</v>
      </c>
      <c r="M15" s="97">
        <v>20.73</v>
      </c>
      <c r="N15" s="111">
        <v>198.17</v>
      </c>
      <c r="O15" s="98">
        <v>21.86</v>
      </c>
      <c r="P15" s="97">
        <v>24.4</v>
      </c>
      <c r="Q15" s="111">
        <v>202.68</v>
      </c>
      <c r="R15" s="98">
        <v>30.27</v>
      </c>
      <c r="S15" s="97">
        <v>36.43</v>
      </c>
      <c r="T15" s="111">
        <v>252.42</v>
      </c>
      <c r="U15" s="98">
        <v>29.73</v>
      </c>
      <c r="V15" s="97">
        <v>27.47</v>
      </c>
      <c r="W15" s="111">
        <v>176.72</v>
      </c>
      <c r="X15" s="98">
        <v>22.1</v>
      </c>
      <c r="Y15" s="97">
        <v>26.87</v>
      </c>
      <c r="Z15" s="111">
        <v>184.55</v>
      </c>
      <c r="AA15" s="96">
        <v>22.73</v>
      </c>
      <c r="AB15" s="97">
        <v>14.1</v>
      </c>
      <c r="AC15" s="111">
        <v>224.77</v>
      </c>
      <c r="AD15" s="98">
        <v>24.37</v>
      </c>
      <c r="AE15" s="97"/>
      <c r="AF15" s="111">
        <v>134.22999999999999</v>
      </c>
      <c r="AG15" s="117">
        <v>17.670000000000002</v>
      </c>
      <c r="AH15" s="97"/>
      <c r="AI15" s="113">
        <v>49.85</v>
      </c>
      <c r="AJ15" s="20">
        <v>32.979999999999997</v>
      </c>
      <c r="AK15" s="97"/>
      <c r="AL15" s="115">
        <f t="shared" si="0"/>
        <v>1684.5399999999997</v>
      </c>
      <c r="AM15" s="89">
        <f t="shared" si="2"/>
        <v>267.91000000000003</v>
      </c>
      <c r="AN15" s="99">
        <f t="shared" si="3"/>
        <v>166.73</v>
      </c>
    </row>
    <row r="16" spans="1:40" x14ac:dyDescent="0.3">
      <c r="A16" s="1" t="s">
        <v>54</v>
      </c>
      <c r="B16" s="102"/>
      <c r="C16" s="96">
        <v>0.35</v>
      </c>
      <c r="D16" s="97">
        <v>8.83</v>
      </c>
      <c r="E16" s="111">
        <v>0</v>
      </c>
      <c r="F16" s="98">
        <v>0.97</v>
      </c>
      <c r="G16" s="97">
        <v>0.82</v>
      </c>
      <c r="H16" s="111">
        <v>0</v>
      </c>
      <c r="I16" s="98">
        <v>47.06</v>
      </c>
      <c r="J16" s="97">
        <v>16</v>
      </c>
      <c r="K16" s="111">
        <v>0</v>
      </c>
      <c r="L16" s="98">
        <v>22.23</v>
      </c>
      <c r="M16" s="97">
        <v>18.5</v>
      </c>
      <c r="N16" s="111">
        <v>0</v>
      </c>
      <c r="O16" s="98">
        <v>12.33</v>
      </c>
      <c r="P16" s="97">
        <v>19.57</v>
      </c>
      <c r="Q16" s="111">
        <v>0</v>
      </c>
      <c r="R16" s="98">
        <v>21.93</v>
      </c>
      <c r="S16" s="97">
        <v>22.87</v>
      </c>
      <c r="T16" s="112">
        <v>0</v>
      </c>
      <c r="U16" s="98">
        <v>28.12</v>
      </c>
      <c r="V16" s="97">
        <v>16.55</v>
      </c>
      <c r="W16" s="111">
        <v>0</v>
      </c>
      <c r="X16" s="98">
        <v>18.5</v>
      </c>
      <c r="Y16" s="97">
        <v>16.03</v>
      </c>
      <c r="Z16" s="111">
        <v>0</v>
      </c>
      <c r="AA16" s="96">
        <v>17.2</v>
      </c>
      <c r="AB16" s="97">
        <v>16.920000000000002</v>
      </c>
      <c r="AC16" s="111">
        <v>20.23</v>
      </c>
      <c r="AD16" s="98">
        <v>19.63</v>
      </c>
      <c r="AE16" s="97"/>
      <c r="AF16" s="111">
        <v>17.05</v>
      </c>
      <c r="AG16" s="117">
        <v>13.8</v>
      </c>
      <c r="AH16" s="97"/>
      <c r="AI16" s="113">
        <v>28.25</v>
      </c>
      <c r="AJ16" s="20"/>
      <c r="AK16" s="97"/>
      <c r="AL16" s="115">
        <f t="shared" si="0"/>
        <v>65.53</v>
      </c>
      <c r="AM16" s="89">
        <f t="shared" si="2"/>
        <v>202.12</v>
      </c>
      <c r="AN16" s="99">
        <f t="shared" si="3"/>
        <v>136.09</v>
      </c>
    </row>
    <row r="17" spans="1:40" x14ac:dyDescent="0.3">
      <c r="A17" s="1" t="s">
        <v>57</v>
      </c>
      <c r="B17" s="102">
        <v>2.85</v>
      </c>
      <c r="C17" s="96">
        <v>0.5</v>
      </c>
      <c r="D17" s="97">
        <v>0.78</v>
      </c>
      <c r="E17" s="111">
        <v>1.35</v>
      </c>
      <c r="F17" s="98">
        <v>1.5</v>
      </c>
      <c r="G17" s="97"/>
      <c r="H17" s="111">
        <v>6.5</v>
      </c>
      <c r="I17" s="98">
        <v>23.97</v>
      </c>
      <c r="J17" s="97">
        <v>16.77</v>
      </c>
      <c r="K17" s="111">
        <v>53.87</v>
      </c>
      <c r="L17" s="98">
        <v>24.14</v>
      </c>
      <c r="M17" s="97">
        <v>28.67</v>
      </c>
      <c r="N17" s="111">
        <v>37.869999999999997</v>
      </c>
      <c r="O17" s="98">
        <v>47.61</v>
      </c>
      <c r="P17" s="97">
        <v>27.38</v>
      </c>
      <c r="Q17" s="111">
        <v>62.25</v>
      </c>
      <c r="R17" s="98">
        <v>55.27</v>
      </c>
      <c r="S17" s="97">
        <v>25.33</v>
      </c>
      <c r="T17" s="111">
        <v>47.97</v>
      </c>
      <c r="U17" s="98">
        <v>309.39999999999998</v>
      </c>
      <c r="V17" s="97">
        <v>20.37</v>
      </c>
      <c r="W17" s="111">
        <v>34.58</v>
      </c>
      <c r="X17" s="98">
        <v>28.03</v>
      </c>
      <c r="Y17" s="97">
        <v>28.8</v>
      </c>
      <c r="Z17" s="111">
        <v>144.75</v>
      </c>
      <c r="AA17" s="96">
        <v>35.799999999999997</v>
      </c>
      <c r="AB17" s="97">
        <v>37.4</v>
      </c>
      <c r="AC17" s="111">
        <v>81.180000000000007</v>
      </c>
      <c r="AD17" s="98">
        <v>27.5</v>
      </c>
      <c r="AE17" s="97"/>
      <c r="AF17" s="111">
        <v>33.33</v>
      </c>
      <c r="AG17" s="117">
        <v>24.63</v>
      </c>
      <c r="AH17" s="97"/>
      <c r="AI17" s="113">
        <v>0</v>
      </c>
      <c r="AJ17" s="20">
        <v>15.65</v>
      </c>
      <c r="AK17" s="97"/>
      <c r="AL17" s="115">
        <f t="shared" si="0"/>
        <v>506.5</v>
      </c>
      <c r="AM17" s="89">
        <f t="shared" si="2"/>
        <v>593.99999999999989</v>
      </c>
      <c r="AN17" s="99">
        <f t="shared" si="3"/>
        <v>185.5</v>
      </c>
    </row>
    <row r="18" spans="1:40" x14ac:dyDescent="0.3">
      <c r="A18" s="1" t="s">
        <v>58</v>
      </c>
      <c r="B18" s="102"/>
      <c r="C18" s="96">
        <v>59.95</v>
      </c>
      <c r="D18" s="97">
        <v>9.92</v>
      </c>
      <c r="E18" s="111">
        <v>37.700000000000003</v>
      </c>
      <c r="F18" s="98">
        <v>6.83</v>
      </c>
      <c r="G18" s="97">
        <v>94.8</v>
      </c>
      <c r="H18" s="111">
        <v>44.37</v>
      </c>
      <c r="I18" s="98">
        <v>76.97</v>
      </c>
      <c r="J18" s="97">
        <v>114.28</v>
      </c>
      <c r="K18" s="111">
        <v>118.93</v>
      </c>
      <c r="L18" s="98">
        <v>87.03</v>
      </c>
      <c r="M18" s="97">
        <v>76.13</v>
      </c>
      <c r="N18" s="111">
        <v>93.73</v>
      </c>
      <c r="O18" s="98">
        <v>82.77</v>
      </c>
      <c r="P18" s="97">
        <v>72.2</v>
      </c>
      <c r="Q18" s="111">
        <v>97.35</v>
      </c>
      <c r="R18" s="98">
        <v>78.83</v>
      </c>
      <c r="S18" s="97">
        <v>73.13</v>
      </c>
      <c r="T18" s="111">
        <v>143.88</v>
      </c>
      <c r="U18" s="98">
        <v>0</v>
      </c>
      <c r="V18" s="97">
        <v>59.98</v>
      </c>
      <c r="W18" s="111">
        <v>129.52000000000001</v>
      </c>
      <c r="X18" s="98">
        <v>14.07</v>
      </c>
      <c r="Y18" s="97">
        <v>83.5</v>
      </c>
      <c r="Z18" s="111">
        <v>101.08</v>
      </c>
      <c r="AA18" s="96">
        <v>119.42</v>
      </c>
      <c r="AB18" s="97">
        <v>74.53</v>
      </c>
      <c r="AC18" s="111">
        <v>96.67</v>
      </c>
      <c r="AD18" s="98">
        <v>98.35</v>
      </c>
      <c r="AE18" s="97"/>
      <c r="AF18" s="111">
        <v>74.67</v>
      </c>
      <c r="AG18" s="117">
        <v>101.27</v>
      </c>
      <c r="AH18" s="97"/>
      <c r="AI18" s="113">
        <v>13.45</v>
      </c>
      <c r="AJ18" s="20">
        <v>107.98</v>
      </c>
      <c r="AK18" s="97"/>
      <c r="AL18" s="115">
        <f t="shared" si="0"/>
        <v>951.35</v>
      </c>
      <c r="AM18" s="89">
        <f t="shared" si="2"/>
        <v>833.47</v>
      </c>
      <c r="AN18" s="99">
        <f t="shared" si="3"/>
        <v>658.47</v>
      </c>
    </row>
    <row r="19" spans="1:40" x14ac:dyDescent="0.3">
      <c r="A19" s="1" t="s">
        <v>68</v>
      </c>
      <c r="B19" s="102"/>
      <c r="C19" s="96"/>
      <c r="D19" s="97">
        <v>0.77</v>
      </c>
      <c r="E19" s="111">
        <v>4.07</v>
      </c>
      <c r="F19" s="98"/>
      <c r="G19" s="97">
        <v>1.85</v>
      </c>
      <c r="H19" s="111">
        <v>13.6</v>
      </c>
      <c r="I19" s="98">
        <v>6.03</v>
      </c>
      <c r="J19" s="97">
        <v>1.43</v>
      </c>
      <c r="K19" s="111">
        <v>10.52</v>
      </c>
      <c r="L19" s="98">
        <v>10.73</v>
      </c>
      <c r="M19" s="97">
        <v>5.9</v>
      </c>
      <c r="N19" s="111">
        <v>22.5</v>
      </c>
      <c r="O19" s="98">
        <v>8.43</v>
      </c>
      <c r="P19" s="97">
        <v>6.9</v>
      </c>
      <c r="Q19" s="111">
        <v>26.95</v>
      </c>
      <c r="R19" s="98">
        <v>10.37</v>
      </c>
      <c r="S19" s="97">
        <v>8.1</v>
      </c>
      <c r="T19" s="111">
        <v>11.13</v>
      </c>
      <c r="U19" s="98">
        <v>16.63</v>
      </c>
      <c r="V19" s="97">
        <v>13.27</v>
      </c>
      <c r="W19" s="111">
        <v>15.87</v>
      </c>
      <c r="X19" s="98">
        <v>14.6</v>
      </c>
      <c r="Y19" s="97">
        <v>10.75</v>
      </c>
      <c r="Z19" s="111">
        <v>5.7</v>
      </c>
      <c r="AA19" s="96">
        <v>10.130000000000001</v>
      </c>
      <c r="AB19" s="97">
        <v>6.02</v>
      </c>
      <c r="AC19" s="111">
        <v>9.5299999999999994</v>
      </c>
      <c r="AD19" s="98">
        <v>8.1199999999999992</v>
      </c>
      <c r="AE19" s="97"/>
      <c r="AF19" s="111">
        <v>14.3</v>
      </c>
      <c r="AG19" s="117">
        <v>9.1</v>
      </c>
      <c r="AH19" s="97"/>
      <c r="AI19" s="113">
        <v>4.7699999999999996</v>
      </c>
      <c r="AJ19" s="20"/>
      <c r="AK19" s="97"/>
      <c r="AL19" s="115">
        <f t="shared" si="0"/>
        <v>138.94000000000003</v>
      </c>
      <c r="AM19" s="89">
        <f t="shared" si="2"/>
        <v>94.139999999999986</v>
      </c>
      <c r="AN19" s="99">
        <f t="shared" si="3"/>
        <v>54.989999999999995</v>
      </c>
    </row>
    <row r="20" spans="1:40" x14ac:dyDescent="0.3">
      <c r="A20" s="1" t="s">
        <v>71</v>
      </c>
      <c r="B20" s="102"/>
      <c r="C20" s="96">
        <v>1.83</v>
      </c>
      <c r="D20" s="97">
        <v>0.6</v>
      </c>
      <c r="E20" s="111">
        <v>0.02</v>
      </c>
      <c r="F20" s="98">
        <v>7.0000000000000007E-2</v>
      </c>
      <c r="G20" s="97"/>
      <c r="H20" s="111">
        <v>12.07</v>
      </c>
      <c r="I20" s="98">
        <v>2.77</v>
      </c>
      <c r="J20" s="97">
        <v>4</v>
      </c>
      <c r="K20" s="111">
        <v>20.420000000000002</v>
      </c>
      <c r="L20" s="98">
        <v>10.43</v>
      </c>
      <c r="M20" s="97">
        <v>14.48</v>
      </c>
      <c r="N20" s="111">
        <v>15.03</v>
      </c>
      <c r="O20" s="98">
        <v>16</v>
      </c>
      <c r="P20" s="97">
        <v>18.07</v>
      </c>
      <c r="Q20" s="111">
        <v>21.6</v>
      </c>
      <c r="R20" s="98">
        <v>16.57</v>
      </c>
      <c r="S20" s="97">
        <v>16.63</v>
      </c>
      <c r="T20" s="111">
        <v>27.1</v>
      </c>
      <c r="U20" s="98">
        <v>26.6</v>
      </c>
      <c r="V20" s="97">
        <v>17.399999999999999</v>
      </c>
      <c r="W20" s="111">
        <v>14.97</v>
      </c>
      <c r="X20" s="98">
        <v>15.43</v>
      </c>
      <c r="Y20" s="97">
        <v>16</v>
      </c>
      <c r="Z20" s="111">
        <v>22.02</v>
      </c>
      <c r="AA20" s="96">
        <v>11.42</v>
      </c>
      <c r="AB20" s="97">
        <v>21.33</v>
      </c>
      <c r="AC20" s="111">
        <v>12.85</v>
      </c>
      <c r="AD20" s="98">
        <v>12.53</v>
      </c>
      <c r="AE20" s="97"/>
      <c r="AF20" s="111">
        <v>17.45</v>
      </c>
      <c r="AG20" s="117">
        <v>37.4</v>
      </c>
      <c r="AH20" s="97"/>
      <c r="AI20" s="113">
        <v>5</v>
      </c>
      <c r="AJ20" s="20">
        <v>8.6300000000000008</v>
      </c>
      <c r="AK20" s="97"/>
      <c r="AL20" s="115">
        <f t="shared" si="0"/>
        <v>168.53</v>
      </c>
      <c r="AM20" s="89">
        <f t="shared" si="2"/>
        <v>159.68</v>
      </c>
      <c r="AN20" s="99">
        <f t="shared" si="3"/>
        <v>108.51</v>
      </c>
    </row>
    <row r="21" spans="1:40" x14ac:dyDescent="0.3">
      <c r="A21" s="1" t="s">
        <v>74</v>
      </c>
      <c r="B21" s="102"/>
      <c r="C21" s="96">
        <v>2</v>
      </c>
      <c r="D21" s="97"/>
      <c r="E21" s="111">
        <v>0</v>
      </c>
      <c r="F21" s="98"/>
      <c r="G21" s="97">
        <v>19.53</v>
      </c>
      <c r="H21" s="111">
        <v>275.92</v>
      </c>
      <c r="I21" s="98">
        <v>165</v>
      </c>
      <c r="J21" s="97">
        <v>189.65</v>
      </c>
      <c r="K21" s="111">
        <v>363.78</v>
      </c>
      <c r="L21" s="98">
        <v>318.18</v>
      </c>
      <c r="M21" s="97">
        <v>337.97</v>
      </c>
      <c r="N21" s="111">
        <v>458.35</v>
      </c>
      <c r="O21" s="98">
        <v>337.83</v>
      </c>
      <c r="P21" s="97">
        <v>376.9</v>
      </c>
      <c r="Q21" s="111">
        <v>425.22</v>
      </c>
      <c r="R21" s="98">
        <v>310.7</v>
      </c>
      <c r="S21" s="97">
        <v>354.37</v>
      </c>
      <c r="T21" s="111">
        <v>413.65</v>
      </c>
      <c r="U21" s="98">
        <v>301.55</v>
      </c>
      <c r="V21" s="97">
        <v>291.55</v>
      </c>
      <c r="W21" s="111">
        <v>318.68</v>
      </c>
      <c r="X21" s="98">
        <v>387.58</v>
      </c>
      <c r="Y21" s="97">
        <v>365.48</v>
      </c>
      <c r="Z21" s="111">
        <v>282.48</v>
      </c>
      <c r="AA21" s="96">
        <v>384.18</v>
      </c>
      <c r="AB21" s="97">
        <v>270.37</v>
      </c>
      <c r="AC21" s="111">
        <v>342.3</v>
      </c>
      <c r="AD21" s="98">
        <v>310.27</v>
      </c>
      <c r="AE21" s="97"/>
      <c r="AF21" s="111">
        <v>145.72</v>
      </c>
      <c r="AG21" s="117">
        <v>165.92</v>
      </c>
      <c r="AH21" s="97"/>
      <c r="AI21" s="113">
        <v>2.83</v>
      </c>
      <c r="AJ21" s="20">
        <v>9.4700000000000006</v>
      </c>
      <c r="AK21" s="97"/>
      <c r="AL21" s="115">
        <f t="shared" si="0"/>
        <v>3028.93</v>
      </c>
      <c r="AM21" s="89">
        <f t="shared" si="2"/>
        <v>2692.68</v>
      </c>
      <c r="AN21" s="99">
        <f t="shared" si="3"/>
        <v>2205.8200000000002</v>
      </c>
    </row>
    <row r="22" spans="1:40" x14ac:dyDescent="0.25">
      <c r="A22" s="2" t="s">
        <v>75</v>
      </c>
      <c r="B22" s="102"/>
      <c r="C22" s="96">
        <v>0.17</v>
      </c>
      <c r="D22" s="97">
        <v>0.1</v>
      </c>
      <c r="E22" s="111">
        <v>0.45</v>
      </c>
      <c r="F22" s="98">
        <v>0.27</v>
      </c>
      <c r="G22" s="97"/>
      <c r="H22" s="111">
        <v>8.6999999999999993</v>
      </c>
      <c r="I22" s="98">
        <v>3.47</v>
      </c>
      <c r="J22" s="97">
        <v>4.3</v>
      </c>
      <c r="K22" s="111">
        <v>16.38</v>
      </c>
      <c r="L22" s="98">
        <v>12.08</v>
      </c>
      <c r="M22" s="97">
        <v>10.58</v>
      </c>
      <c r="N22" s="111">
        <v>10.23</v>
      </c>
      <c r="O22" s="98">
        <v>18.82</v>
      </c>
      <c r="P22" s="97">
        <v>12.57</v>
      </c>
      <c r="Q22" s="111">
        <v>9.42</v>
      </c>
      <c r="R22" s="98">
        <v>15.05</v>
      </c>
      <c r="S22" s="97">
        <v>8.5</v>
      </c>
      <c r="T22" s="111">
        <v>18.73</v>
      </c>
      <c r="U22" s="98">
        <v>21.93</v>
      </c>
      <c r="V22" s="97">
        <v>13.35</v>
      </c>
      <c r="W22" s="111">
        <v>16.829999999999998</v>
      </c>
      <c r="X22" s="98">
        <v>16.37</v>
      </c>
      <c r="Y22" s="97">
        <v>10.93</v>
      </c>
      <c r="Z22" s="111">
        <v>12.87</v>
      </c>
      <c r="AA22" s="96">
        <v>8.3000000000000007</v>
      </c>
      <c r="AB22" s="97">
        <v>7.1</v>
      </c>
      <c r="AC22" s="111">
        <v>12.97</v>
      </c>
      <c r="AD22" s="98">
        <v>12.55</v>
      </c>
      <c r="AE22" s="97"/>
      <c r="AF22" s="111">
        <v>9.5</v>
      </c>
      <c r="AG22" s="117">
        <v>13.03</v>
      </c>
      <c r="AH22" s="97"/>
      <c r="AI22" s="113">
        <v>0</v>
      </c>
      <c r="AJ22" s="20"/>
      <c r="AK22" s="97"/>
      <c r="AL22" s="115">
        <f t="shared" si="0"/>
        <v>116.08</v>
      </c>
      <c r="AM22" s="89">
        <f t="shared" si="2"/>
        <v>122.03999999999999</v>
      </c>
      <c r="AN22" s="99">
        <f t="shared" si="3"/>
        <v>67.429999999999993</v>
      </c>
    </row>
    <row r="23" spans="1:40" x14ac:dyDescent="0.25">
      <c r="A23" s="2" t="s">
        <v>79</v>
      </c>
      <c r="B23" s="102"/>
      <c r="C23" s="96">
        <v>0.47</v>
      </c>
      <c r="D23" s="97">
        <v>0.4</v>
      </c>
      <c r="E23" s="111">
        <v>7.0000000000000007E-2</v>
      </c>
      <c r="F23" s="98"/>
      <c r="G23" s="97"/>
      <c r="H23" s="111">
        <v>20.73</v>
      </c>
      <c r="I23" s="98">
        <v>18.82</v>
      </c>
      <c r="J23" s="97">
        <v>10.27</v>
      </c>
      <c r="K23" s="111">
        <v>43.23</v>
      </c>
      <c r="L23" s="98">
        <v>22.18</v>
      </c>
      <c r="M23" s="97">
        <v>28.02</v>
      </c>
      <c r="N23" s="111">
        <v>40.15</v>
      </c>
      <c r="O23" s="98">
        <v>29.25</v>
      </c>
      <c r="P23" s="97">
        <v>30.75</v>
      </c>
      <c r="Q23" s="111">
        <v>38.799999999999997</v>
      </c>
      <c r="R23" s="98">
        <v>27.9</v>
      </c>
      <c r="S23" s="97">
        <v>38.53</v>
      </c>
      <c r="T23" s="111">
        <v>34.6</v>
      </c>
      <c r="U23" s="98">
        <v>34.729999999999997</v>
      </c>
      <c r="V23" s="97">
        <v>35.22</v>
      </c>
      <c r="W23" s="111">
        <v>42.25</v>
      </c>
      <c r="X23" s="98">
        <v>21.72</v>
      </c>
      <c r="Y23" s="97">
        <v>21.75</v>
      </c>
      <c r="Z23" s="111">
        <v>42.28</v>
      </c>
      <c r="AA23" s="96">
        <v>19.88</v>
      </c>
      <c r="AB23" s="97">
        <v>24.3</v>
      </c>
      <c r="AC23" s="111">
        <v>35.5</v>
      </c>
      <c r="AD23" s="98">
        <v>25.5</v>
      </c>
      <c r="AE23" s="97"/>
      <c r="AF23" s="111">
        <v>26.55</v>
      </c>
      <c r="AG23" s="117">
        <v>20.53</v>
      </c>
      <c r="AH23" s="97"/>
      <c r="AI23" s="113">
        <v>11.15</v>
      </c>
      <c r="AJ23" s="20">
        <v>7.17</v>
      </c>
      <c r="AK23" s="97"/>
      <c r="AL23" s="115">
        <f t="shared" si="0"/>
        <v>335.31</v>
      </c>
      <c r="AM23" s="89">
        <f t="shared" si="2"/>
        <v>228.14999999999998</v>
      </c>
      <c r="AN23" s="99">
        <f t="shared" si="3"/>
        <v>189.24</v>
      </c>
    </row>
    <row r="24" spans="1:40" x14ac:dyDescent="0.3">
      <c r="A24" s="1" t="s">
        <v>81</v>
      </c>
      <c r="B24" s="102"/>
      <c r="C24" s="96">
        <v>2</v>
      </c>
      <c r="D24" s="97">
        <v>1.25</v>
      </c>
      <c r="E24" s="111">
        <v>2.68</v>
      </c>
      <c r="F24" s="98"/>
      <c r="G24" s="97"/>
      <c r="H24" s="111">
        <v>2.92</v>
      </c>
      <c r="I24" s="98">
        <v>0</v>
      </c>
      <c r="J24" s="97">
        <v>12.27</v>
      </c>
      <c r="K24" s="111">
        <v>9.1300000000000008</v>
      </c>
      <c r="L24" s="98">
        <v>0</v>
      </c>
      <c r="M24" s="97">
        <v>33.229999999999997</v>
      </c>
      <c r="N24" s="111">
        <v>7.87</v>
      </c>
      <c r="O24" s="98">
        <v>10.3</v>
      </c>
      <c r="P24" s="97">
        <v>35.93</v>
      </c>
      <c r="Q24" s="111">
        <v>16.37</v>
      </c>
      <c r="R24" s="98">
        <v>23.83</v>
      </c>
      <c r="S24" s="97">
        <v>27.73</v>
      </c>
      <c r="T24" s="111">
        <v>10.27</v>
      </c>
      <c r="U24" s="98">
        <v>25.05</v>
      </c>
      <c r="V24" s="97">
        <v>23.53</v>
      </c>
      <c r="W24" s="111">
        <v>11.03</v>
      </c>
      <c r="X24" s="98">
        <v>41.18</v>
      </c>
      <c r="Y24" s="97">
        <v>27.07</v>
      </c>
      <c r="Z24" s="111">
        <v>7.43</v>
      </c>
      <c r="AA24" s="96">
        <v>24.77</v>
      </c>
      <c r="AB24" s="97">
        <v>18.45</v>
      </c>
      <c r="AC24" s="111">
        <v>4.0999999999999996</v>
      </c>
      <c r="AD24" s="98">
        <v>23.57</v>
      </c>
      <c r="AE24" s="97"/>
      <c r="AF24" s="111">
        <v>9.1999999999999993</v>
      </c>
      <c r="AG24" s="117">
        <v>30.65</v>
      </c>
      <c r="AH24" s="97"/>
      <c r="AI24" s="113">
        <v>2</v>
      </c>
      <c r="AJ24" s="20">
        <v>28.8</v>
      </c>
      <c r="AK24" s="97"/>
      <c r="AL24" s="115">
        <f t="shared" si="0"/>
        <v>82.999999999999986</v>
      </c>
      <c r="AM24" s="89">
        <f t="shared" si="2"/>
        <v>210.15</v>
      </c>
      <c r="AN24" s="99">
        <f t="shared" si="3"/>
        <v>179.45999999999998</v>
      </c>
    </row>
    <row r="25" spans="1:40" x14ac:dyDescent="0.3">
      <c r="A25" s="1" t="s">
        <v>84</v>
      </c>
      <c r="B25" s="102"/>
      <c r="C25" s="96">
        <v>0.4</v>
      </c>
      <c r="D25" s="97">
        <v>0.27</v>
      </c>
      <c r="E25" s="111">
        <v>0</v>
      </c>
      <c r="F25" s="98">
        <v>0.33</v>
      </c>
      <c r="G25" s="97"/>
      <c r="H25" s="111">
        <v>0</v>
      </c>
      <c r="I25" s="98">
        <v>7.53</v>
      </c>
      <c r="J25" s="97">
        <v>7.7</v>
      </c>
      <c r="K25" s="111">
        <v>6.83</v>
      </c>
      <c r="L25" s="98">
        <v>6.83</v>
      </c>
      <c r="M25" s="97">
        <v>7.7</v>
      </c>
      <c r="N25" s="111">
        <v>14.75</v>
      </c>
      <c r="O25" s="98">
        <v>6.6</v>
      </c>
      <c r="P25" s="97">
        <v>7.12</v>
      </c>
      <c r="Q25" s="111">
        <v>22.07</v>
      </c>
      <c r="R25" s="98">
        <v>7.42</v>
      </c>
      <c r="S25" s="97">
        <v>8.3699999999999992</v>
      </c>
      <c r="T25" s="111">
        <v>19.97</v>
      </c>
      <c r="U25" s="98">
        <v>8.6999999999999993</v>
      </c>
      <c r="V25" s="97">
        <v>10.83</v>
      </c>
      <c r="W25" s="111">
        <v>14.68</v>
      </c>
      <c r="X25" s="98">
        <v>5.27</v>
      </c>
      <c r="Y25" s="97">
        <v>9.68</v>
      </c>
      <c r="Z25" s="111">
        <v>6.77</v>
      </c>
      <c r="AA25" s="96">
        <v>5.85</v>
      </c>
      <c r="AB25" s="97">
        <v>8.32</v>
      </c>
      <c r="AC25" s="111">
        <v>11.67</v>
      </c>
      <c r="AD25" s="98">
        <v>6.6</v>
      </c>
      <c r="AE25" s="97"/>
      <c r="AF25" s="111">
        <v>7.77</v>
      </c>
      <c r="AG25" s="117">
        <v>7.58</v>
      </c>
      <c r="AH25" s="97"/>
      <c r="AI25" s="113">
        <v>1.58</v>
      </c>
      <c r="AJ25" s="20">
        <v>10.47</v>
      </c>
      <c r="AK25" s="97"/>
      <c r="AL25" s="115">
        <f t="shared" si="0"/>
        <v>106.08999999999999</v>
      </c>
      <c r="AM25" s="89">
        <f t="shared" si="2"/>
        <v>73.58</v>
      </c>
      <c r="AN25" s="99">
        <f t="shared" si="3"/>
        <v>59.99</v>
      </c>
    </row>
    <row r="26" spans="1:40" x14ac:dyDescent="0.3">
      <c r="A26" s="1" t="s">
        <v>87</v>
      </c>
      <c r="B26" s="102"/>
      <c r="C26" s="96">
        <v>0.33</v>
      </c>
      <c r="D26" s="97">
        <v>0.53</v>
      </c>
      <c r="E26" s="111">
        <v>0</v>
      </c>
      <c r="F26" s="98">
        <v>15.9</v>
      </c>
      <c r="G26" s="97">
        <v>13.25</v>
      </c>
      <c r="H26" s="111">
        <v>21.62</v>
      </c>
      <c r="I26" s="98">
        <v>22.47</v>
      </c>
      <c r="J26" s="97">
        <v>75.73</v>
      </c>
      <c r="K26" s="111">
        <v>33.549999999999997</v>
      </c>
      <c r="L26" s="98">
        <v>24.94</v>
      </c>
      <c r="M26" s="97">
        <v>41.78</v>
      </c>
      <c r="N26" s="111">
        <v>61.97</v>
      </c>
      <c r="O26" s="98">
        <v>32.9</v>
      </c>
      <c r="P26" s="97">
        <v>58.02</v>
      </c>
      <c r="Q26" s="111">
        <v>51.02</v>
      </c>
      <c r="R26" s="98">
        <v>27.35</v>
      </c>
      <c r="S26" s="97">
        <v>63.75</v>
      </c>
      <c r="T26" s="111">
        <v>76.33</v>
      </c>
      <c r="U26" s="98">
        <v>49.93</v>
      </c>
      <c r="V26" s="97">
        <v>36.35</v>
      </c>
      <c r="W26" s="111">
        <v>46.15</v>
      </c>
      <c r="X26" s="98">
        <v>42.65</v>
      </c>
      <c r="Y26" s="97">
        <v>53.5</v>
      </c>
      <c r="Z26" s="111">
        <v>52.98</v>
      </c>
      <c r="AA26" s="96">
        <v>21.92</v>
      </c>
      <c r="AB26" s="97">
        <v>46.5</v>
      </c>
      <c r="AC26" s="111">
        <v>36.369999999999997</v>
      </c>
      <c r="AD26" s="98">
        <v>25.6</v>
      </c>
      <c r="AE26" s="97"/>
      <c r="AF26" s="111">
        <v>45.6</v>
      </c>
      <c r="AG26" s="117">
        <v>28.97</v>
      </c>
      <c r="AH26" s="97"/>
      <c r="AI26" s="113">
        <v>0.83</v>
      </c>
      <c r="AJ26" s="20">
        <v>9</v>
      </c>
      <c r="AK26" s="97"/>
      <c r="AL26" s="115">
        <f t="shared" si="0"/>
        <v>426.42</v>
      </c>
      <c r="AM26" s="89">
        <f t="shared" si="2"/>
        <v>301.96000000000004</v>
      </c>
      <c r="AN26" s="99">
        <f t="shared" si="3"/>
        <v>389.41</v>
      </c>
    </row>
    <row r="27" spans="1:40" x14ac:dyDescent="0.3">
      <c r="A27" s="1" t="s">
        <v>88</v>
      </c>
      <c r="B27" s="102"/>
      <c r="C27" s="96"/>
      <c r="D27" s="97"/>
      <c r="E27" s="111">
        <v>0.22</v>
      </c>
      <c r="F27" s="98"/>
      <c r="G27" s="97"/>
      <c r="H27" s="111">
        <v>14.25</v>
      </c>
      <c r="I27" s="98">
        <v>13.77</v>
      </c>
      <c r="J27" s="97">
        <v>11</v>
      </c>
      <c r="K27" s="111">
        <v>40.75</v>
      </c>
      <c r="L27" s="98">
        <v>25.8</v>
      </c>
      <c r="M27" s="97">
        <v>28.12</v>
      </c>
      <c r="N27" s="111">
        <v>30.23</v>
      </c>
      <c r="O27" s="98">
        <v>25.8</v>
      </c>
      <c r="P27" s="97">
        <v>30.9</v>
      </c>
      <c r="Q27" s="111">
        <v>32.1</v>
      </c>
      <c r="R27" s="98">
        <v>27.2</v>
      </c>
      <c r="S27" s="97">
        <v>29.53</v>
      </c>
      <c r="T27" s="112">
        <v>47.67</v>
      </c>
      <c r="U27" s="98">
        <v>25.73</v>
      </c>
      <c r="V27" s="97">
        <v>18.329999999999998</v>
      </c>
      <c r="W27" s="111">
        <v>20.6</v>
      </c>
      <c r="X27" s="98">
        <v>17.600000000000001</v>
      </c>
      <c r="Y27" s="97">
        <v>21.83</v>
      </c>
      <c r="Z27" s="111">
        <v>43.32</v>
      </c>
      <c r="AA27" s="96">
        <v>21.38</v>
      </c>
      <c r="AB27" s="97">
        <v>46.13</v>
      </c>
      <c r="AC27" s="111">
        <v>54.62</v>
      </c>
      <c r="AD27" s="98">
        <v>58.02</v>
      </c>
      <c r="AE27" s="97"/>
      <c r="AF27" s="111">
        <v>0.33</v>
      </c>
      <c r="AG27" s="117">
        <v>0</v>
      </c>
      <c r="AH27" s="97"/>
      <c r="AI27" s="113">
        <v>0</v>
      </c>
      <c r="AJ27" s="20"/>
      <c r="AK27" s="97"/>
      <c r="AL27" s="115">
        <f t="shared" si="0"/>
        <v>284.08999999999997</v>
      </c>
      <c r="AM27" s="89">
        <f t="shared" si="2"/>
        <v>215.3</v>
      </c>
      <c r="AN27" s="99">
        <f t="shared" si="3"/>
        <v>185.84</v>
      </c>
    </row>
    <row r="28" spans="1:40" x14ac:dyDescent="0.3">
      <c r="A28" s="1" t="s">
        <v>94</v>
      </c>
      <c r="B28" s="102">
        <v>1.85</v>
      </c>
      <c r="C28" s="96">
        <v>0.25</v>
      </c>
      <c r="D28" s="97"/>
      <c r="E28" s="111">
        <v>0</v>
      </c>
      <c r="F28" s="98">
        <v>0.62</v>
      </c>
      <c r="G28" s="97">
        <v>9.73</v>
      </c>
      <c r="H28" s="111">
        <v>1.9</v>
      </c>
      <c r="I28" s="98">
        <v>4.93</v>
      </c>
      <c r="J28" s="97">
        <v>0</v>
      </c>
      <c r="K28" s="111">
        <v>6.18</v>
      </c>
      <c r="L28" s="98">
        <v>9.58</v>
      </c>
      <c r="M28" s="97">
        <v>10.97</v>
      </c>
      <c r="N28" s="111">
        <v>14.45</v>
      </c>
      <c r="O28" s="98">
        <v>4.25</v>
      </c>
      <c r="P28" s="97">
        <v>9.07</v>
      </c>
      <c r="Q28" s="111">
        <v>3.63</v>
      </c>
      <c r="R28" s="98">
        <v>3.18</v>
      </c>
      <c r="S28" s="97">
        <v>4.95</v>
      </c>
      <c r="T28" s="111">
        <v>14.02</v>
      </c>
      <c r="U28" s="98">
        <v>7.78</v>
      </c>
      <c r="V28" s="97">
        <v>9.9</v>
      </c>
      <c r="W28" s="111">
        <v>8.0299999999999994</v>
      </c>
      <c r="X28" s="98">
        <v>12.07</v>
      </c>
      <c r="Y28" s="97">
        <v>12.23</v>
      </c>
      <c r="Z28" s="111">
        <v>7.02</v>
      </c>
      <c r="AA28" s="96">
        <v>4.7</v>
      </c>
      <c r="AB28" s="97">
        <v>5.72</v>
      </c>
      <c r="AC28" s="111">
        <v>13.7</v>
      </c>
      <c r="AD28" s="98">
        <v>7.47</v>
      </c>
      <c r="AE28" s="97"/>
      <c r="AF28" s="111">
        <v>4.22</v>
      </c>
      <c r="AG28" s="117">
        <v>18.579999999999998</v>
      </c>
      <c r="AH28" s="97"/>
      <c r="AI28" s="113">
        <v>8.42</v>
      </c>
      <c r="AJ28" s="20"/>
      <c r="AK28" s="97"/>
      <c r="AL28" s="115">
        <f t="shared" si="0"/>
        <v>83.42</v>
      </c>
      <c r="AM28" s="89">
        <f t="shared" si="2"/>
        <v>73.41</v>
      </c>
      <c r="AN28" s="99">
        <f t="shared" si="3"/>
        <v>62.570000000000007</v>
      </c>
    </row>
    <row r="29" spans="1:40" x14ac:dyDescent="0.3">
      <c r="A29" s="1" t="s">
        <v>98</v>
      </c>
      <c r="B29" s="102"/>
      <c r="C29" s="96">
        <v>0.78</v>
      </c>
      <c r="D29" s="97"/>
      <c r="E29" s="111">
        <v>0</v>
      </c>
      <c r="F29" s="98">
        <v>1.23</v>
      </c>
      <c r="G29" s="97"/>
      <c r="H29" s="111">
        <v>0</v>
      </c>
      <c r="I29" s="98">
        <v>4.09</v>
      </c>
      <c r="J29" s="97">
        <v>0.6</v>
      </c>
      <c r="K29" s="111">
        <v>31.27</v>
      </c>
      <c r="L29" s="98">
        <v>18.63</v>
      </c>
      <c r="M29" s="97">
        <v>19.3</v>
      </c>
      <c r="N29" s="111">
        <v>22.12</v>
      </c>
      <c r="O29" s="98">
        <v>13.37</v>
      </c>
      <c r="P29" s="97">
        <v>28.83</v>
      </c>
      <c r="Q29" s="111">
        <v>24.35</v>
      </c>
      <c r="R29" s="98">
        <v>18.170000000000002</v>
      </c>
      <c r="S29" s="97">
        <v>23.07</v>
      </c>
      <c r="T29" s="111">
        <v>24.57</v>
      </c>
      <c r="U29" s="98">
        <v>11.35</v>
      </c>
      <c r="V29" s="97">
        <v>13.7</v>
      </c>
      <c r="W29" s="111">
        <v>15.35</v>
      </c>
      <c r="X29" s="98">
        <v>13.13</v>
      </c>
      <c r="Y29" s="97">
        <v>16.13</v>
      </c>
      <c r="Z29" s="111">
        <v>16.88</v>
      </c>
      <c r="AA29" s="96">
        <v>9.8000000000000007</v>
      </c>
      <c r="AB29" s="97">
        <v>19.63</v>
      </c>
      <c r="AC29" s="111">
        <v>12.47</v>
      </c>
      <c r="AD29" s="98">
        <v>17.8</v>
      </c>
      <c r="AE29" s="97"/>
      <c r="AF29" s="111">
        <v>17.38</v>
      </c>
      <c r="AG29" s="117">
        <v>18.350000000000001</v>
      </c>
      <c r="AH29" s="97"/>
      <c r="AI29" s="113">
        <v>0</v>
      </c>
      <c r="AJ29" s="20"/>
      <c r="AK29" s="97"/>
      <c r="AL29" s="115">
        <f t="shared" si="0"/>
        <v>164.39</v>
      </c>
      <c r="AM29" s="89">
        <f t="shared" si="2"/>
        <v>126.69999999999999</v>
      </c>
      <c r="AN29" s="99">
        <f t="shared" si="3"/>
        <v>121.26</v>
      </c>
    </row>
    <row r="30" spans="1:40" x14ac:dyDescent="0.3">
      <c r="A30" s="1" t="s">
        <v>99</v>
      </c>
      <c r="B30" s="102"/>
      <c r="C30" s="96">
        <v>0.33</v>
      </c>
      <c r="D30" s="97">
        <v>5.47</v>
      </c>
      <c r="E30" s="111">
        <v>0.3</v>
      </c>
      <c r="F30" s="98">
        <v>1.1299999999999999</v>
      </c>
      <c r="G30" s="97"/>
      <c r="H30" s="111">
        <v>5.85</v>
      </c>
      <c r="I30" s="98">
        <v>9.3000000000000007</v>
      </c>
      <c r="J30" s="97">
        <v>2.5</v>
      </c>
      <c r="K30" s="111">
        <v>15.97</v>
      </c>
      <c r="L30" s="98">
        <v>10.92</v>
      </c>
      <c r="M30" s="97">
        <v>10.87</v>
      </c>
      <c r="N30" s="111">
        <v>20.87</v>
      </c>
      <c r="O30" s="98">
        <v>19.149999999999999</v>
      </c>
      <c r="P30" s="97">
        <v>14.7</v>
      </c>
      <c r="Q30" s="111">
        <v>25.22</v>
      </c>
      <c r="R30" s="98">
        <v>24.57</v>
      </c>
      <c r="S30" s="97">
        <v>10.33</v>
      </c>
      <c r="T30" s="111">
        <v>24.02</v>
      </c>
      <c r="U30" s="98">
        <v>22.37</v>
      </c>
      <c r="V30" s="97">
        <v>14.57</v>
      </c>
      <c r="W30" s="111">
        <v>14.47</v>
      </c>
      <c r="X30" s="98">
        <v>16.23</v>
      </c>
      <c r="Y30" s="97">
        <v>15</v>
      </c>
      <c r="Z30" s="111">
        <v>34.65</v>
      </c>
      <c r="AA30" s="96">
        <v>15.28</v>
      </c>
      <c r="AB30" s="97">
        <v>6.77</v>
      </c>
      <c r="AC30" s="111">
        <v>31.3</v>
      </c>
      <c r="AD30" s="98">
        <v>24.6</v>
      </c>
      <c r="AE30" s="97"/>
      <c r="AF30" s="111">
        <v>48.97</v>
      </c>
      <c r="AG30" s="117">
        <v>23.1</v>
      </c>
      <c r="AH30" s="97"/>
      <c r="AI30" s="113">
        <v>0.22</v>
      </c>
      <c r="AJ30" s="20">
        <v>40.65</v>
      </c>
      <c r="AK30" s="97"/>
      <c r="AL30" s="115">
        <f t="shared" si="0"/>
        <v>221.84</v>
      </c>
      <c r="AM30" s="89">
        <f t="shared" si="2"/>
        <v>207.63000000000002</v>
      </c>
      <c r="AN30" s="99">
        <f t="shared" si="3"/>
        <v>80.209999999999994</v>
      </c>
    </row>
    <row r="31" spans="1:40" x14ac:dyDescent="0.3">
      <c r="A31" s="1" t="s">
        <v>104</v>
      </c>
      <c r="B31" s="102"/>
      <c r="C31" s="96">
        <v>1.4</v>
      </c>
      <c r="D31" s="97">
        <v>0.42</v>
      </c>
      <c r="E31" s="111">
        <v>0</v>
      </c>
      <c r="F31" s="98">
        <v>1.3</v>
      </c>
      <c r="G31" s="97">
        <v>0.18</v>
      </c>
      <c r="H31" s="111">
        <v>0</v>
      </c>
      <c r="I31" s="98">
        <v>8</v>
      </c>
      <c r="J31" s="97">
        <v>4.8</v>
      </c>
      <c r="K31" s="111">
        <v>0</v>
      </c>
      <c r="L31" s="98">
        <v>6.35</v>
      </c>
      <c r="M31" s="97">
        <v>8.33</v>
      </c>
      <c r="N31" s="111">
        <v>8.77</v>
      </c>
      <c r="O31" s="98">
        <v>9.3699999999999992</v>
      </c>
      <c r="P31" s="97">
        <v>7.92</v>
      </c>
      <c r="Q31" s="111">
        <v>11.83</v>
      </c>
      <c r="R31" s="98">
        <v>9.75</v>
      </c>
      <c r="S31" s="97">
        <v>8.4499999999999993</v>
      </c>
      <c r="T31" s="111">
        <v>20.350000000000001</v>
      </c>
      <c r="U31" s="98">
        <v>11.7</v>
      </c>
      <c r="V31" s="97">
        <v>13.73</v>
      </c>
      <c r="W31" s="111">
        <v>10.57</v>
      </c>
      <c r="X31" s="98">
        <v>8.0299999999999994</v>
      </c>
      <c r="Y31" s="97">
        <v>17.23</v>
      </c>
      <c r="Z31" s="111">
        <v>17.579999999999998</v>
      </c>
      <c r="AA31" s="96">
        <v>6.2</v>
      </c>
      <c r="AB31" s="97">
        <v>7.7</v>
      </c>
      <c r="AC31" s="111">
        <v>37.25</v>
      </c>
      <c r="AD31" s="98">
        <v>13.47</v>
      </c>
      <c r="AE31" s="97"/>
      <c r="AF31" s="111">
        <v>39.15</v>
      </c>
      <c r="AG31" s="117">
        <v>25.08</v>
      </c>
      <c r="AH31" s="97"/>
      <c r="AI31" s="113">
        <v>3.1</v>
      </c>
      <c r="AJ31" s="20">
        <v>17.88</v>
      </c>
      <c r="AK31" s="97"/>
      <c r="AL31" s="115">
        <f>SUM(B31, E31, H31, K31, N31, Q31, T31, W31, Z31, AC31, AF31, AI31)</f>
        <v>148.6</v>
      </c>
      <c r="AM31" s="89">
        <f t="shared" si="2"/>
        <v>118.52999999999999</v>
      </c>
      <c r="AN31" s="99">
        <f t="shared" si="3"/>
        <v>68.760000000000005</v>
      </c>
    </row>
    <row r="32" spans="1:40" x14ac:dyDescent="0.3">
      <c r="A32" s="1" t="s">
        <v>108</v>
      </c>
      <c r="B32" s="102"/>
      <c r="C32" s="96"/>
      <c r="D32" s="97">
        <v>15.38</v>
      </c>
      <c r="E32" s="111">
        <v>0</v>
      </c>
      <c r="F32" s="98">
        <v>33.369999999999997</v>
      </c>
      <c r="G32" s="97">
        <v>10.47</v>
      </c>
      <c r="H32" s="111">
        <v>43.12</v>
      </c>
      <c r="I32" s="98">
        <v>20.93</v>
      </c>
      <c r="J32" s="97">
        <v>39.630000000000003</v>
      </c>
      <c r="K32" s="111">
        <v>60.62</v>
      </c>
      <c r="L32" s="98">
        <v>11.23</v>
      </c>
      <c r="M32" s="97">
        <v>49.58</v>
      </c>
      <c r="N32" s="111">
        <v>66.58</v>
      </c>
      <c r="O32" s="98">
        <v>53.47</v>
      </c>
      <c r="P32" s="97">
        <v>62.62</v>
      </c>
      <c r="Q32" s="111">
        <v>76.92</v>
      </c>
      <c r="R32" s="98">
        <v>0</v>
      </c>
      <c r="S32" s="97">
        <v>81.400000000000006</v>
      </c>
      <c r="T32" s="111">
        <v>47.93</v>
      </c>
      <c r="U32" s="98">
        <v>0</v>
      </c>
      <c r="V32" s="97">
        <v>43.78</v>
      </c>
      <c r="W32" s="111">
        <v>44.3</v>
      </c>
      <c r="X32" s="98">
        <v>39.200000000000003</v>
      </c>
      <c r="Y32" s="97">
        <v>47.68</v>
      </c>
      <c r="Z32" s="111">
        <v>56.13</v>
      </c>
      <c r="AA32" s="96">
        <v>49.67</v>
      </c>
      <c r="AB32" s="97">
        <v>36.5</v>
      </c>
      <c r="AC32" s="111">
        <v>45.28</v>
      </c>
      <c r="AD32" s="98">
        <v>70.33</v>
      </c>
      <c r="AE32" s="97"/>
      <c r="AF32" s="111">
        <v>68.27</v>
      </c>
      <c r="AG32" s="117">
        <v>50.13</v>
      </c>
      <c r="AH32" s="97"/>
      <c r="AI32" s="113">
        <v>34.880000000000003</v>
      </c>
      <c r="AJ32" s="20">
        <v>35.08</v>
      </c>
      <c r="AK32" s="97"/>
      <c r="AL32" s="115">
        <f t="shared" si="0"/>
        <v>544.03</v>
      </c>
      <c r="AM32" s="89">
        <f t="shared" si="2"/>
        <v>363.40999999999997</v>
      </c>
      <c r="AN32" s="99">
        <f t="shared" si="3"/>
        <v>387.04</v>
      </c>
    </row>
    <row r="33" spans="1:40" x14ac:dyDescent="0.3">
      <c r="A33" s="25" t="s">
        <v>139</v>
      </c>
      <c r="B33" s="103">
        <f t="shared" ref="B33:AN33" si="4">SUM(B2:B32)</f>
        <v>12.629999999999999</v>
      </c>
      <c r="C33" s="98">
        <f t="shared" si="4"/>
        <v>84.280000000000015</v>
      </c>
      <c r="D33" s="97">
        <f t="shared" si="4"/>
        <v>230.66</v>
      </c>
      <c r="E33" s="103">
        <f t="shared" si="4"/>
        <v>158.51999999999998</v>
      </c>
      <c r="F33" s="98">
        <f t="shared" si="4"/>
        <v>106.22</v>
      </c>
      <c r="G33" s="97">
        <f t="shared" si="4"/>
        <v>252.57999999999998</v>
      </c>
      <c r="H33" s="103">
        <f t="shared" si="4"/>
        <v>913.64</v>
      </c>
      <c r="I33" s="98">
        <f t="shared" si="4"/>
        <v>969.65999999999985</v>
      </c>
      <c r="J33" s="97">
        <f t="shared" si="4"/>
        <v>1365.6599999999999</v>
      </c>
      <c r="K33" s="103">
        <f t="shared" si="4"/>
        <v>1981.0800000000002</v>
      </c>
      <c r="L33" s="98">
        <f t="shared" si="4"/>
        <v>1445.9899999999998</v>
      </c>
      <c r="M33" s="97">
        <f t="shared" si="4"/>
        <v>1590.2499999999995</v>
      </c>
      <c r="N33" s="103">
        <f t="shared" si="4"/>
        <v>2044.1399999999999</v>
      </c>
      <c r="O33" s="98">
        <f t="shared" si="4"/>
        <v>1565.8499999999997</v>
      </c>
      <c r="P33" s="97">
        <f t="shared" si="4"/>
        <v>1781.3899999999999</v>
      </c>
      <c r="Q33" s="103">
        <f t="shared" si="4"/>
        <v>2014.3799999999997</v>
      </c>
      <c r="R33" s="98">
        <f t="shared" si="4"/>
        <v>1591.1299999999999</v>
      </c>
      <c r="S33" s="97">
        <f t="shared" si="4"/>
        <v>1840.1399999999996</v>
      </c>
      <c r="T33" s="103">
        <f t="shared" si="4"/>
        <v>2330.4899999999998</v>
      </c>
      <c r="U33" s="98">
        <f t="shared" si="4"/>
        <v>1785.31</v>
      </c>
      <c r="V33" s="97">
        <f t="shared" si="4"/>
        <v>1444.2599999999995</v>
      </c>
      <c r="W33" s="103">
        <f t="shared" si="4"/>
        <v>1675.34</v>
      </c>
      <c r="X33" s="98">
        <f t="shared" si="4"/>
        <v>1537.08</v>
      </c>
      <c r="Y33" s="97">
        <f t="shared" si="4"/>
        <v>1730.7600000000002</v>
      </c>
      <c r="Z33" s="103">
        <f t="shared" si="4"/>
        <v>1833.68</v>
      </c>
      <c r="AA33" s="98">
        <f t="shared" si="4"/>
        <v>1614.1200000000006</v>
      </c>
      <c r="AB33" s="97">
        <f t="shared" si="4"/>
        <v>1544.39</v>
      </c>
      <c r="AC33" s="103">
        <f t="shared" si="4"/>
        <v>1915.4399999999998</v>
      </c>
      <c r="AD33" s="98">
        <f t="shared" si="4"/>
        <v>1471.0299999999995</v>
      </c>
      <c r="AE33" s="97">
        <f t="shared" si="4"/>
        <v>0</v>
      </c>
      <c r="AF33" s="103">
        <f t="shared" si="4"/>
        <v>1494.7700000000002</v>
      </c>
      <c r="AG33" s="98">
        <f t="shared" si="4"/>
        <v>1236.8499999999997</v>
      </c>
      <c r="AH33" s="97">
        <f t="shared" si="4"/>
        <v>0</v>
      </c>
      <c r="AI33" s="103">
        <f t="shared" si="4"/>
        <v>682.68000000000018</v>
      </c>
      <c r="AJ33" s="98">
        <f t="shared" si="4"/>
        <v>735.56999999999994</v>
      </c>
      <c r="AK33" s="97">
        <f t="shared" si="4"/>
        <v>0</v>
      </c>
      <c r="AL33" s="115">
        <f t="shared" si="4"/>
        <v>17056.789999999997</v>
      </c>
      <c r="AM33" s="89">
        <f t="shared" si="4"/>
        <v>14143.09</v>
      </c>
      <c r="AN33" s="99">
        <f t="shared" si="4"/>
        <v>11780.089999999998</v>
      </c>
    </row>
    <row r="34" spans="1:40" ht="15" x14ac:dyDescent="0.25">
      <c r="A34" s="10"/>
      <c r="B34" s="104"/>
      <c r="C34" s="10"/>
      <c r="D34" s="12"/>
      <c r="F34" s="12"/>
      <c r="G34" s="12"/>
      <c r="I34" s="12"/>
      <c r="J34" s="12"/>
      <c r="L34" s="12"/>
      <c r="M34" s="12"/>
      <c r="O34" s="10"/>
      <c r="P34" s="12"/>
      <c r="R34" s="12"/>
      <c r="S34" s="12"/>
      <c r="U34" s="12"/>
      <c r="V34" s="12"/>
      <c r="X34" s="12"/>
      <c r="Y34" s="12"/>
      <c r="AA34" s="10"/>
      <c r="AB34" s="12"/>
      <c r="AD34" s="12"/>
      <c r="AE34" s="12"/>
      <c r="AG34" s="12"/>
      <c r="AH34" s="12"/>
      <c r="AJ34" s="12"/>
      <c r="AK34" s="12"/>
      <c r="AM34" s="12"/>
      <c r="AN34" s="12"/>
    </row>
    <row r="35" spans="1:40" ht="15" x14ac:dyDescent="0.25">
      <c r="A35" s="11"/>
      <c r="B35" s="105"/>
      <c r="C35" s="11"/>
      <c r="D35" s="12"/>
      <c r="F35" s="12"/>
      <c r="G35" s="12"/>
      <c r="I35" s="12"/>
      <c r="J35" s="12"/>
      <c r="L35" s="12"/>
      <c r="M35" s="12"/>
      <c r="O35" s="11"/>
      <c r="P35" s="12"/>
      <c r="R35" s="12"/>
      <c r="S35" s="12"/>
      <c r="U35" s="12"/>
      <c r="V35" s="12"/>
      <c r="X35" s="12"/>
      <c r="Y35" s="12"/>
      <c r="AA35" s="11"/>
      <c r="AB35" s="12"/>
      <c r="AD35" s="12"/>
      <c r="AE35" s="12"/>
      <c r="AG35" s="12"/>
      <c r="AH35" s="12"/>
      <c r="AJ35" s="12"/>
      <c r="AK35" s="12"/>
      <c r="AM35" s="12"/>
      <c r="AN35" s="12"/>
    </row>
    <row r="36" spans="1:40" ht="15" x14ac:dyDescent="0.25">
      <c r="A36" s="12"/>
      <c r="D36" s="12"/>
      <c r="F36" s="12"/>
      <c r="G36" s="12"/>
      <c r="I36" s="12"/>
      <c r="J36" s="12"/>
      <c r="L36" s="12"/>
      <c r="M36" s="12"/>
      <c r="O36" s="12"/>
      <c r="P36" s="12"/>
      <c r="R36" s="12"/>
      <c r="S36" s="12"/>
      <c r="U36" s="12"/>
      <c r="V36" s="12"/>
      <c r="X36" s="12"/>
      <c r="Y36" s="12"/>
      <c r="AA36" s="12"/>
      <c r="AB36" s="12"/>
      <c r="AD36" s="12"/>
      <c r="AE36" s="12"/>
      <c r="AG36" s="12"/>
      <c r="AH36" s="12"/>
      <c r="AJ36" s="12"/>
      <c r="AK36" s="12"/>
      <c r="AM36" s="12"/>
      <c r="AN36" s="12"/>
    </row>
    <row r="37" spans="1:40" ht="15" x14ac:dyDescent="0.25">
      <c r="A37" s="11"/>
      <c r="B37" s="105"/>
      <c r="C37" s="11"/>
      <c r="D37" s="12"/>
      <c r="F37" s="12"/>
      <c r="G37" s="12"/>
      <c r="I37" s="12"/>
      <c r="J37" s="12"/>
      <c r="L37" s="12"/>
      <c r="M37" s="12"/>
      <c r="O37" s="11"/>
      <c r="P37" s="12"/>
      <c r="R37" s="12"/>
      <c r="S37" s="12"/>
      <c r="U37" s="12"/>
      <c r="V37" s="12"/>
      <c r="X37" s="12"/>
      <c r="Y37" s="12"/>
      <c r="AA37" s="11"/>
      <c r="AB37" s="12"/>
      <c r="AD37" s="12"/>
      <c r="AE37" s="12"/>
      <c r="AG37" s="12"/>
      <c r="AH37" s="12"/>
      <c r="AJ37" s="12"/>
      <c r="AK37" s="12"/>
      <c r="AM37" s="12"/>
      <c r="AN37" s="12"/>
    </row>
    <row r="38" spans="1:40" ht="15" x14ac:dyDescent="0.25">
      <c r="A38" s="11"/>
      <c r="B38" s="105"/>
      <c r="C38" s="11"/>
      <c r="D38" s="12"/>
      <c r="F38" s="12"/>
      <c r="G38" s="12"/>
      <c r="I38" s="12"/>
      <c r="J38" s="12"/>
      <c r="L38" s="12"/>
      <c r="M38" s="12"/>
      <c r="O38" s="11"/>
      <c r="P38" s="12"/>
      <c r="R38" s="12"/>
      <c r="S38" s="12"/>
      <c r="U38" s="12"/>
      <c r="V38" s="12"/>
      <c r="X38" s="12"/>
      <c r="Y38" s="12"/>
      <c r="AA38" s="11"/>
      <c r="AB38" s="12"/>
      <c r="AD38" s="12"/>
      <c r="AE38" s="12"/>
      <c r="AG38" s="12"/>
      <c r="AH38" s="12"/>
      <c r="AJ38" s="12"/>
      <c r="AK38" s="12"/>
      <c r="AM38" s="12"/>
      <c r="AN38" s="12"/>
    </row>
    <row r="39" spans="1:40" ht="15" x14ac:dyDescent="0.25">
      <c r="A39" s="12"/>
      <c r="D39" s="12"/>
      <c r="F39" s="12"/>
      <c r="G39" s="12"/>
      <c r="I39" s="12"/>
      <c r="J39" s="12"/>
      <c r="L39" s="12"/>
      <c r="M39" s="12"/>
      <c r="O39" s="12"/>
      <c r="P39" s="12"/>
      <c r="R39" s="12"/>
      <c r="S39" s="12"/>
      <c r="U39" s="12"/>
      <c r="V39" s="12"/>
      <c r="X39" s="12"/>
      <c r="Y39" s="12"/>
      <c r="AA39" s="12"/>
      <c r="AB39" s="12"/>
      <c r="AD39" s="12"/>
      <c r="AE39" s="12"/>
      <c r="AG39" s="12"/>
      <c r="AH39" s="12"/>
      <c r="AJ39" s="12"/>
      <c r="AK39" s="12"/>
      <c r="AM39" s="12"/>
      <c r="AN39" s="12"/>
    </row>
    <row r="40" spans="1:40" ht="15" x14ac:dyDescent="0.25">
      <c r="A40" s="11"/>
      <c r="B40" s="105"/>
      <c r="C40" s="11"/>
      <c r="D40" s="12"/>
      <c r="F40" s="12"/>
      <c r="G40" s="12"/>
      <c r="I40" s="12"/>
      <c r="J40" s="12"/>
      <c r="L40" s="12"/>
      <c r="M40" s="12"/>
      <c r="O40" s="11"/>
      <c r="P40" s="12"/>
      <c r="R40" s="12"/>
      <c r="S40" s="12"/>
      <c r="U40" s="12"/>
      <c r="V40" s="12"/>
      <c r="X40" s="12"/>
      <c r="Y40" s="12"/>
      <c r="AA40" s="11"/>
      <c r="AB40" s="12"/>
      <c r="AD40" s="12"/>
      <c r="AE40" s="12"/>
      <c r="AG40" s="12"/>
      <c r="AH40" s="12"/>
      <c r="AJ40" s="12"/>
      <c r="AK40" s="12"/>
      <c r="AM40" s="12"/>
      <c r="AN40" s="12"/>
    </row>
    <row r="41" spans="1:40" ht="15" x14ac:dyDescent="0.25">
      <c r="A41" s="11"/>
      <c r="B41" s="105"/>
      <c r="C41" s="11"/>
      <c r="D41" s="12"/>
      <c r="F41" s="12"/>
      <c r="G41" s="12"/>
      <c r="I41" s="12"/>
      <c r="J41" s="12"/>
      <c r="L41" s="12"/>
      <c r="M41" s="12"/>
      <c r="O41" s="11"/>
      <c r="P41" s="12"/>
      <c r="R41" s="12"/>
      <c r="S41" s="12"/>
      <c r="U41" s="12"/>
      <c r="V41" s="12"/>
      <c r="X41" s="12"/>
      <c r="Y41" s="12"/>
      <c r="AA41" s="11"/>
      <c r="AB41" s="12"/>
      <c r="AD41" s="12"/>
      <c r="AE41" s="12"/>
      <c r="AG41" s="12"/>
      <c r="AH41" s="12"/>
      <c r="AJ41" s="12"/>
      <c r="AK41" s="12"/>
      <c r="AM41" s="12"/>
      <c r="AN41" s="12"/>
    </row>
    <row r="42" spans="1:40" ht="15" x14ac:dyDescent="0.25">
      <c r="A42" s="11"/>
      <c r="B42" s="105"/>
      <c r="C42" s="11"/>
      <c r="D42" s="12"/>
      <c r="F42" s="12"/>
      <c r="G42" s="12"/>
      <c r="I42" s="12"/>
      <c r="J42" s="12"/>
      <c r="L42" s="12"/>
      <c r="M42" s="12"/>
      <c r="O42" s="11"/>
      <c r="P42" s="12"/>
      <c r="R42" s="12"/>
      <c r="S42" s="12"/>
      <c r="U42" s="12"/>
      <c r="V42" s="12"/>
      <c r="X42" s="12"/>
      <c r="Y42" s="12"/>
      <c r="AA42" s="11"/>
      <c r="AB42" s="12"/>
      <c r="AD42" s="12"/>
      <c r="AE42" s="12"/>
      <c r="AG42" s="12"/>
      <c r="AH42" s="12"/>
      <c r="AJ42" s="12"/>
      <c r="AK42" s="12"/>
      <c r="AM42" s="12"/>
      <c r="AN42" s="12"/>
    </row>
    <row r="43" spans="1:40" ht="15" x14ac:dyDescent="0.25">
      <c r="A43" s="11"/>
      <c r="B43" s="105"/>
      <c r="C43" s="11"/>
      <c r="D43" s="12"/>
      <c r="F43" s="12"/>
      <c r="G43" s="12"/>
      <c r="I43" s="12"/>
      <c r="J43" s="12"/>
      <c r="L43" s="12"/>
      <c r="M43" s="12"/>
      <c r="O43" s="11"/>
      <c r="P43" s="12"/>
      <c r="R43" s="12"/>
      <c r="S43" s="12"/>
      <c r="U43" s="12"/>
      <c r="V43" s="12"/>
      <c r="X43" s="12"/>
      <c r="Y43" s="12"/>
      <c r="AA43" s="11"/>
      <c r="AB43" s="12"/>
      <c r="AD43" s="12"/>
      <c r="AE43" s="12"/>
      <c r="AG43" s="12"/>
      <c r="AH43" s="12"/>
      <c r="AJ43" s="12"/>
      <c r="AK43" s="12"/>
      <c r="AM43" s="12"/>
      <c r="AN43" s="12"/>
    </row>
    <row r="44" spans="1:40" ht="15" x14ac:dyDescent="0.25">
      <c r="A44" s="11"/>
      <c r="B44" s="105"/>
      <c r="C44" s="11"/>
      <c r="D44" s="12"/>
      <c r="F44" s="12"/>
      <c r="G44" s="12"/>
      <c r="I44" s="12"/>
      <c r="J44" s="12"/>
      <c r="L44" s="12"/>
      <c r="M44" s="12"/>
      <c r="O44" s="11"/>
      <c r="P44" s="12"/>
      <c r="R44" s="12"/>
      <c r="S44" s="12"/>
      <c r="U44" s="12"/>
      <c r="V44" s="12"/>
      <c r="X44" s="12"/>
      <c r="Y44" s="12"/>
      <c r="AA44" s="11"/>
      <c r="AB44" s="12"/>
      <c r="AD44" s="12"/>
      <c r="AE44" s="12"/>
      <c r="AG44" s="12"/>
      <c r="AH44" s="12"/>
      <c r="AJ44" s="12"/>
      <c r="AK44" s="12"/>
      <c r="AM44" s="12"/>
      <c r="AN44" s="12"/>
    </row>
    <row r="45" spans="1:40" ht="15" x14ac:dyDescent="0.25">
      <c r="A45" s="11"/>
      <c r="B45" s="105"/>
      <c r="C45" s="11"/>
      <c r="D45" s="12"/>
      <c r="F45" s="12"/>
      <c r="G45" s="12"/>
      <c r="I45" s="12"/>
      <c r="J45" s="12"/>
      <c r="L45" s="12"/>
      <c r="M45" s="12"/>
      <c r="O45" s="11"/>
      <c r="P45" s="12"/>
      <c r="R45" s="12"/>
      <c r="S45" s="12"/>
      <c r="U45" s="12"/>
      <c r="V45" s="12"/>
      <c r="X45" s="12"/>
      <c r="Y45" s="12"/>
      <c r="AA45" s="11"/>
      <c r="AB45" s="12"/>
      <c r="AD45" s="12"/>
      <c r="AE45" s="12"/>
      <c r="AG45" s="12"/>
      <c r="AH45" s="12"/>
      <c r="AJ45" s="12"/>
      <c r="AK45" s="12"/>
      <c r="AM45" s="12"/>
      <c r="AN45" s="12"/>
    </row>
    <row r="46" spans="1:40" ht="15" x14ac:dyDescent="0.25">
      <c r="A46" s="11"/>
      <c r="B46" s="105"/>
      <c r="C46" s="11"/>
      <c r="D46" s="12"/>
      <c r="F46" s="12"/>
      <c r="G46" s="12"/>
      <c r="I46" s="12"/>
      <c r="J46" s="12"/>
      <c r="L46" s="12"/>
      <c r="M46" s="12"/>
      <c r="O46" s="11"/>
      <c r="P46" s="12"/>
      <c r="R46" s="12"/>
      <c r="S46" s="12"/>
      <c r="U46" s="12"/>
      <c r="V46" s="12"/>
      <c r="X46" s="12"/>
      <c r="Y46" s="12"/>
      <c r="AA46" s="11"/>
      <c r="AB46" s="12"/>
      <c r="AD46" s="12"/>
      <c r="AE46" s="12"/>
      <c r="AG46" s="12"/>
      <c r="AH46" s="12"/>
      <c r="AJ46" s="12"/>
      <c r="AK46" s="12"/>
      <c r="AM46" s="12"/>
      <c r="AN46" s="12"/>
    </row>
    <row r="47" spans="1:40" x14ac:dyDescent="0.3">
      <c r="A47" s="13"/>
      <c r="B47" s="105"/>
      <c r="C47" s="11"/>
      <c r="D47" s="12"/>
      <c r="F47" s="12"/>
      <c r="G47" s="12"/>
      <c r="I47" s="12"/>
      <c r="J47" s="12"/>
      <c r="L47" s="12"/>
      <c r="M47" s="12"/>
      <c r="O47" s="11"/>
      <c r="P47" s="12"/>
      <c r="R47" s="12"/>
      <c r="S47" s="12"/>
      <c r="U47" s="12"/>
      <c r="V47" s="12"/>
      <c r="X47" s="12"/>
      <c r="Y47" s="12"/>
      <c r="AA47" s="11"/>
      <c r="AB47" s="12"/>
      <c r="AD47" s="12"/>
      <c r="AE47" s="12"/>
      <c r="AG47" s="12"/>
      <c r="AH47" s="12"/>
      <c r="AJ47" s="12"/>
      <c r="AK47" s="12"/>
      <c r="AM47" s="12"/>
      <c r="AN47" s="12"/>
    </row>
    <row r="48" spans="1:40" ht="15" x14ac:dyDescent="0.25">
      <c r="A48" s="12"/>
      <c r="D48" s="12"/>
      <c r="F48" s="12"/>
      <c r="G48" s="12"/>
      <c r="I48" s="12"/>
      <c r="J48" s="12"/>
      <c r="L48" s="12"/>
      <c r="M48" s="12"/>
      <c r="O48" s="12"/>
      <c r="P48" s="12"/>
      <c r="R48" s="12"/>
      <c r="S48" s="12"/>
      <c r="U48" s="12"/>
      <c r="V48" s="12"/>
      <c r="X48" s="12"/>
      <c r="Y48" s="12"/>
      <c r="AA48" s="12"/>
      <c r="AB48" s="12"/>
      <c r="AD48" s="12"/>
      <c r="AE48" s="12"/>
      <c r="AG48" s="12"/>
      <c r="AH48" s="12"/>
      <c r="AJ48" s="12"/>
      <c r="AK48" s="12"/>
      <c r="AM48" s="12"/>
      <c r="AN48" s="12"/>
    </row>
    <row r="49" spans="1:40" x14ac:dyDescent="0.25">
      <c r="A49" s="4"/>
      <c r="B49" s="107"/>
      <c r="C49" s="5"/>
      <c r="D49" s="12"/>
      <c r="F49" s="12"/>
      <c r="G49" s="12"/>
      <c r="I49" s="12"/>
      <c r="J49" s="12"/>
      <c r="L49" s="12"/>
      <c r="M49" s="12"/>
      <c r="O49" s="5"/>
      <c r="P49" s="12"/>
      <c r="R49" s="12"/>
      <c r="S49" s="12"/>
      <c r="U49" s="12"/>
      <c r="V49" s="12"/>
      <c r="X49" s="12"/>
      <c r="Y49" s="12"/>
      <c r="AA49" s="5"/>
      <c r="AB49" s="12"/>
      <c r="AD49" s="12"/>
      <c r="AE49" s="12"/>
      <c r="AG49" s="12"/>
      <c r="AH49" s="12"/>
      <c r="AJ49" s="12"/>
      <c r="AK49" s="12"/>
      <c r="AM49" s="12"/>
      <c r="AN49" s="12"/>
    </row>
    <row r="50" spans="1:40" ht="15" x14ac:dyDescent="0.25">
      <c r="A50" s="5"/>
      <c r="B50" s="107"/>
      <c r="C50" s="5"/>
      <c r="D50" s="12"/>
      <c r="F50" s="12"/>
      <c r="G50" s="12"/>
      <c r="I50" s="12"/>
      <c r="J50" s="12"/>
      <c r="L50" s="12"/>
      <c r="M50" s="12"/>
      <c r="O50" s="5"/>
      <c r="P50" s="12"/>
      <c r="R50" s="12"/>
      <c r="S50" s="12"/>
      <c r="U50" s="12"/>
      <c r="V50" s="12"/>
      <c r="X50" s="12"/>
      <c r="Y50" s="12"/>
      <c r="AA50" s="5"/>
      <c r="AB50" s="12"/>
      <c r="AD50" s="12"/>
      <c r="AE50" s="12"/>
      <c r="AG50" s="12"/>
      <c r="AH50" s="12"/>
      <c r="AJ50" s="12"/>
      <c r="AK50" s="12"/>
      <c r="AM50" s="12"/>
      <c r="AN50" s="12"/>
    </row>
    <row r="51" spans="1:40" ht="15" x14ac:dyDescent="0.25">
      <c r="A51" s="5"/>
      <c r="B51" s="107"/>
      <c r="C51" s="5"/>
      <c r="D51" s="12"/>
      <c r="F51" s="12"/>
      <c r="G51" s="12"/>
      <c r="I51" s="12"/>
      <c r="J51" s="12"/>
      <c r="L51" s="12"/>
      <c r="M51" s="12"/>
      <c r="O51" s="5"/>
      <c r="P51" s="12"/>
      <c r="R51" s="12"/>
      <c r="S51" s="12"/>
      <c r="U51" s="12"/>
      <c r="V51" s="12"/>
      <c r="X51" s="12"/>
      <c r="Y51" s="12"/>
      <c r="AA51" s="5"/>
      <c r="AB51" s="12"/>
      <c r="AD51" s="12"/>
      <c r="AE51" s="12"/>
      <c r="AG51" s="12"/>
      <c r="AH51" s="12"/>
      <c r="AJ51" s="12"/>
      <c r="AK51" s="12"/>
      <c r="AM51" s="12"/>
      <c r="AN51" s="12"/>
    </row>
    <row r="52" spans="1:40" ht="15" x14ac:dyDescent="0.25">
      <c r="A52" s="5"/>
      <c r="B52" s="107"/>
      <c r="C52" s="5"/>
      <c r="D52" s="12"/>
      <c r="F52" s="12"/>
      <c r="G52" s="12"/>
      <c r="I52" s="12"/>
      <c r="J52" s="12"/>
      <c r="L52" s="12"/>
      <c r="M52" s="12"/>
      <c r="O52" s="5"/>
      <c r="P52" s="12"/>
      <c r="R52" s="12"/>
      <c r="S52" s="12"/>
      <c r="U52" s="12"/>
      <c r="V52" s="12"/>
      <c r="X52" s="12"/>
      <c r="Y52" s="12"/>
      <c r="AA52" s="5"/>
      <c r="AB52" s="12"/>
      <c r="AD52" s="12"/>
      <c r="AE52" s="12"/>
      <c r="AG52" s="12"/>
      <c r="AH52" s="12"/>
      <c r="AJ52" s="12"/>
      <c r="AK52" s="12"/>
      <c r="AM52" s="12"/>
      <c r="AN52" s="12"/>
    </row>
    <row r="53" spans="1:40" ht="15" x14ac:dyDescent="0.25">
      <c r="A53" s="5"/>
      <c r="B53" s="107"/>
      <c r="C53" s="5"/>
      <c r="D53" s="12"/>
      <c r="F53" s="12"/>
      <c r="G53" s="12"/>
      <c r="I53" s="12"/>
      <c r="J53" s="12"/>
      <c r="L53" s="12"/>
      <c r="M53" s="12"/>
      <c r="O53" s="5"/>
      <c r="P53" s="12"/>
      <c r="R53" s="12"/>
      <c r="S53" s="12"/>
      <c r="U53" s="12"/>
      <c r="V53" s="12"/>
      <c r="X53" s="12"/>
      <c r="Y53" s="12"/>
      <c r="AA53" s="5"/>
      <c r="AB53" s="12"/>
      <c r="AD53" s="12"/>
      <c r="AE53" s="12"/>
      <c r="AG53" s="12"/>
      <c r="AH53" s="12"/>
      <c r="AJ53" s="12"/>
      <c r="AK53" s="12"/>
      <c r="AM53" s="12"/>
      <c r="AN53" s="12"/>
    </row>
    <row r="54" spans="1:40" ht="15" x14ac:dyDescent="0.25">
      <c r="A54" s="5"/>
      <c r="B54" s="107"/>
      <c r="C54" s="5"/>
      <c r="D54" s="12"/>
      <c r="F54" s="12"/>
      <c r="G54" s="12"/>
      <c r="I54" s="12"/>
      <c r="J54" s="12"/>
      <c r="L54" s="12"/>
      <c r="M54" s="12"/>
      <c r="O54" s="5"/>
      <c r="P54" s="12"/>
      <c r="R54" s="12"/>
      <c r="S54" s="12"/>
      <c r="U54" s="12"/>
      <c r="V54" s="12"/>
      <c r="X54" s="12"/>
      <c r="Y54" s="12"/>
      <c r="AA54" s="5"/>
      <c r="AB54" s="12"/>
      <c r="AD54" s="12"/>
      <c r="AE54" s="12"/>
      <c r="AG54" s="12"/>
      <c r="AH54" s="12"/>
      <c r="AJ54" s="12"/>
      <c r="AK54" s="12"/>
      <c r="AM54" s="12"/>
      <c r="AN54" s="12"/>
    </row>
    <row r="55" spans="1:40" ht="15" x14ac:dyDescent="0.25">
      <c r="A55" s="5"/>
      <c r="B55" s="107"/>
      <c r="C55" s="5"/>
      <c r="D55" s="12"/>
      <c r="F55" s="12"/>
      <c r="G55" s="12"/>
      <c r="I55" s="12"/>
      <c r="J55" s="12"/>
      <c r="L55" s="12"/>
      <c r="M55" s="12"/>
      <c r="O55" s="5"/>
      <c r="P55" s="12"/>
      <c r="R55" s="12"/>
      <c r="S55" s="12"/>
      <c r="U55" s="12"/>
      <c r="V55" s="12"/>
      <c r="X55" s="12"/>
      <c r="Y55" s="12"/>
      <c r="AA55" s="5"/>
      <c r="AB55" s="12"/>
      <c r="AD55" s="12"/>
      <c r="AE55" s="12"/>
      <c r="AG55" s="12"/>
      <c r="AH55" s="12"/>
      <c r="AJ55" s="12"/>
      <c r="AK55" s="12"/>
      <c r="AM55" s="12"/>
      <c r="AN55" s="12"/>
    </row>
    <row r="56" spans="1:40" ht="15" x14ac:dyDescent="0.25">
      <c r="A56" s="5"/>
      <c r="B56" s="107"/>
      <c r="C56" s="5"/>
      <c r="D56" s="12"/>
      <c r="F56" s="12"/>
      <c r="G56" s="12"/>
      <c r="I56" s="12"/>
      <c r="J56" s="12"/>
      <c r="L56" s="12"/>
      <c r="M56" s="12"/>
      <c r="O56" s="5"/>
      <c r="P56" s="12"/>
      <c r="R56" s="12"/>
      <c r="S56" s="12"/>
      <c r="U56" s="12"/>
      <c r="V56" s="12"/>
      <c r="X56" s="12"/>
      <c r="Y56" s="12"/>
      <c r="AA56" s="5"/>
      <c r="AB56" s="12"/>
      <c r="AD56" s="12"/>
      <c r="AE56" s="12"/>
      <c r="AG56" s="12"/>
      <c r="AH56" s="12"/>
      <c r="AJ56" s="12"/>
      <c r="AK56" s="12"/>
      <c r="AM56" s="12"/>
      <c r="AN56" s="12"/>
    </row>
    <row r="57" spans="1:40" ht="15" x14ac:dyDescent="0.25">
      <c r="A57" s="5"/>
      <c r="B57" s="107"/>
      <c r="C57" s="5"/>
      <c r="D57" s="12"/>
      <c r="F57" s="12"/>
      <c r="G57" s="12"/>
      <c r="I57" s="12"/>
      <c r="J57" s="12"/>
      <c r="L57" s="12"/>
      <c r="M57" s="12"/>
      <c r="O57" s="5"/>
      <c r="P57" s="12"/>
      <c r="R57" s="12"/>
      <c r="S57" s="12"/>
      <c r="U57" s="12"/>
      <c r="V57" s="12"/>
      <c r="X57" s="12"/>
      <c r="Y57" s="12"/>
      <c r="AA57" s="5"/>
      <c r="AB57" s="12"/>
      <c r="AD57" s="12"/>
      <c r="AE57" s="12"/>
      <c r="AG57" s="12"/>
      <c r="AH57" s="12"/>
      <c r="AJ57" s="12"/>
      <c r="AK57" s="12"/>
      <c r="AM57" s="12"/>
      <c r="AN57" s="12"/>
    </row>
    <row r="58" spans="1:40" ht="15" x14ac:dyDescent="0.25">
      <c r="A58" s="5"/>
      <c r="B58" s="107"/>
      <c r="C58" s="5"/>
      <c r="D58" s="12"/>
      <c r="F58" s="12"/>
      <c r="G58" s="12"/>
      <c r="I58" s="12"/>
      <c r="J58" s="12"/>
      <c r="L58" s="12"/>
      <c r="M58" s="12"/>
      <c r="O58" s="5"/>
      <c r="P58" s="12"/>
      <c r="R58" s="12"/>
      <c r="S58" s="12"/>
      <c r="U58" s="12"/>
      <c r="V58" s="12"/>
      <c r="X58" s="12"/>
      <c r="Y58" s="12"/>
      <c r="AA58" s="5"/>
      <c r="AB58" s="12"/>
      <c r="AD58" s="12"/>
      <c r="AE58" s="12"/>
      <c r="AG58" s="12"/>
      <c r="AH58" s="12"/>
      <c r="AJ58" s="12"/>
      <c r="AK58" s="12"/>
      <c r="AM58" s="12"/>
      <c r="AN58" s="12"/>
    </row>
    <row r="59" spans="1:40" x14ac:dyDescent="0.3">
      <c r="A59" s="6"/>
      <c r="B59" s="108"/>
      <c r="C59" s="22"/>
      <c r="D59" s="12"/>
      <c r="F59" s="12"/>
      <c r="G59" s="12"/>
      <c r="I59" s="12"/>
      <c r="J59" s="12"/>
      <c r="L59" s="12"/>
      <c r="M59" s="12"/>
      <c r="O59" s="22"/>
      <c r="P59" s="12"/>
      <c r="R59" s="12"/>
      <c r="S59" s="12"/>
      <c r="U59" s="12"/>
      <c r="V59" s="12"/>
      <c r="X59" s="12"/>
      <c r="Y59" s="12"/>
      <c r="AA59" s="22"/>
      <c r="AB59" s="12"/>
      <c r="AD59" s="12"/>
      <c r="AE59" s="12"/>
      <c r="AG59" s="12"/>
      <c r="AH59" s="12"/>
      <c r="AJ59" s="12"/>
      <c r="AK59" s="12"/>
      <c r="AM59" s="12"/>
      <c r="AN59" s="12"/>
    </row>
    <row r="60" spans="1:40" x14ac:dyDescent="0.25">
      <c r="A60" s="7"/>
      <c r="B60" s="109"/>
      <c r="C60" s="8"/>
      <c r="D60" s="12"/>
      <c r="F60" s="12"/>
      <c r="G60" s="12"/>
      <c r="I60" s="12"/>
      <c r="J60" s="12"/>
      <c r="L60" s="12"/>
      <c r="M60" s="12"/>
      <c r="O60" s="8"/>
      <c r="P60" s="12"/>
      <c r="R60" s="12"/>
      <c r="S60" s="12"/>
      <c r="U60" s="12"/>
      <c r="V60" s="12"/>
      <c r="X60" s="12"/>
      <c r="Y60" s="12"/>
      <c r="AA60" s="8"/>
      <c r="AB60" s="12"/>
      <c r="AD60" s="12"/>
      <c r="AE60" s="12"/>
      <c r="AG60" s="12"/>
      <c r="AH60" s="12"/>
      <c r="AJ60" s="12"/>
      <c r="AK60" s="12"/>
      <c r="AM60" s="12"/>
      <c r="AN60" s="12"/>
    </row>
    <row r="61" spans="1:40" ht="15" x14ac:dyDescent="0.25">
      <c r="A61" s="8"/>
      <c r="B61" s="109"/>
      <c r="C61" s="8"/>
      <c r="D61" s="12"/>
      <c r="F61" s="12"/>
      <c r="G61" s="12"/>
      <c r="I61" s="12"/>
      <c r="J61" s="12"/>
      <c r="L61" s="12"/>
      <c r="M61" s="12"/>
      <c r="O61" s="8"/>
      <c r="P61" s="12"/>
      <c r="R61" s="12"/>
      <c r="S61" s="12"/>
      <c r="U61" s="12"/>
      <c r="V61" s="12"/>
      <c r="X61" s="12"/>
      <c r="Y61" s="12"/>
      <c r="AA61" s="8"/>
      <c r="AB61" s="12"/>
      <c r="AD61" s="12"/>
      <c r="AE61" s="12"/>
      <c r="AG61" s="12"/>
      <c r="AH61" s="12"/>
      <c r="AJ61" s="12"/>
      <c r="AK61" s="12"/>
      <c r="AM61" s="12"/>
      <c r="AN61" s="12"/>
    </row>
    <row r="62" spans="1:40" ht="15" x14ac:dyDescent="0.25">
      <c r="A62" s="8"/>
      <c r="B62" s="109"/>
      <c r="C62" s="8"/>
      <c r="D62" s="12"/>
      <c r="F62" s="12"/>
      <c r="G62" s="12"/>
      <c r="I62" s="12"/>
      <c r="J62" s="12"/>
      <c r="L62" s="12"/>
      <c r="M62" s="12"/>
      <c r="O62" s="8"/>
      <c r="P62" s="12"/>
      <c r="R62" s="12"/>
      <c r="S62" s="12"/>
      <c r="U62" s="12"/>
      <c r="V62" s="12"/>
      <c r="X62" s="12"/>
      <c r="Y62" s="12"/>
      <c r="AA62" s="8"/>
      <c r="AB62" s="12"/>
      <c r="AD62" s="12"/>
      <c r="AE62" s="12"/>
      <c r="AG62" s="12"/>
      <c r="AH62" s="12"/>
      <c r="AJ62" s="12"/>
      <c r="AK62" s="12"/>
      <c r="AM62" s="12"/>
      <c r="AN62" s="12"/>
    </row>
    <row r="63" spans="1:40" ht="15" x14ac:dyDescent="0.25">
      <c r="A63" s="8"/>
      <c r="B63" s="109"/>
      <c r="C63" s="8"/>
      <c r="D63" s="12"/>
      <c r="F63" s="12"/>
      <c r="G63" s="12"/>
      <c r="I63" s="12"/>
      <c r="J63" s="12"/>
      <c r="L63" s="12"/>
      <c r="M63" s="12"/>
      <c r="O63" s="8"/>
      <c r="P63" s="12"/>
      <c r="R63" s="12"/>
      <c r="S63" s="12"/>
      <c r="U63" s="12"/>
      <c r="V63" s="12"/>
      <c r="X63" s="12"/>
      <c r="Y63" s="12"/>
      <c r="AA63" s="8"/>
      <c r="AB63" s="12"/>
      <c r="AD63" s="12"/>
      <c r="AE63" s="12"/>
      <c r="AG63" s="12"/>
      <c r="AH63" s="12"/>
      <c r="AJ63" s="12"/>
      <c r="AK63" s="12"/>
      <c r="AM63" s="12"/>
      <c r="AN63" s="12"/>
    </row>
    <row r="64" spans="1:40" x14ac:dyDescent="0.3">
      <c r="D64" s="12"/>
      <c r="F64" s="12"/>
      <c r="G64" s="12"/>
      <c r="I64" s="12"/>
      <c r="J64" s="12"/>
      <c r="L64" s="12"/>
      <c r="M64" s="12"/>
      <c r="O64" s="12"/>
      <c r="P64" s="12"/>
      <c r="R64" s="12"/>
      <c r="S64" s="12"/>
      <c r="U64" s="12"/>
      <c r="V64" s="12"/>
      <c r="X64" s="12"/>
      <c r="Y64" s="12"/>
      <c r="AA64" s="12"/>
      <c r="AB64" s="12"/>
      <c r="AD64" s="12"/>
      <c r="AE64" s="12"/>
      <c r="AG64" s="12"/>
      <c r="AH64" s="12"/>
      <c r="AJ64" s="12"/>
      <c r="AK64" s="12"/>
      <c r="AM64" s="12"/>
      <c r="AN64" s="12"/>
    </row>
    <row r="65" spans="4:40" x14ac:dyDescent="0.3">
      <c r="D65" s="12"/>
      <c r="F65" s="12"/>
      <c r="G65" s="12"/>
      <c r="I65" s="12"/>
      <c r="J65" s="12"/>
      <c r="L65" s="12"/>
      <c r="M65" s="12"/>
      <c r="O65" s="12"/>
      <c r="P65" s="12"/>
      <c r="R65" s="12"/>
      <c r="S65" s="12"/>
      <c r="U65" s="12"/>
      <c r="V65" s="12"/>
      <c r="X65" s="12"/>
      <c r="Y65" s="12"/>
      <c r="AA65" s="12"/>
      <c r="AB65" s="12"/>
      <c r="AD65" s="12"/>
      <c r="AE65" s="12"/>
      <c r="AG65" s="12"/>
      <c r="AH65" s="12"/>
      <c r="AJ65" s="12"/>
      <c r="AK65" s="12"/>
      <c r="AM65" s="12"/>
      <c r="AN65" s="12"/>
    </row>
    <row r="66" spans="4:40" x14ac:dyDescent="0.3">
      <c r="D66" s="12"/>
      <c r="F66" s="12"/>
      <c r="G66" s="12"/>
      <c r="I66" s="12"/>
      <c r="J66" s="12"/>
      <c r="L66" s="12"/>
      <c r="M66" s="12"/>
      <c r="O66" s="12"/>
      <c r="P66" s="12"/>
      <c r="R66" s="12"/>
      <c r="S66" s="12"/>
      <c r="U66" s="12"/>
      <c r="V66" s="12"/>
      <c r="X66" s="12"/>
      <c r="Y66" s="12"/>
      <c r="AA66" s="12"/>
      <c r="AB66" s="12"/>
      <c r="AD66" s="12"/>
      <c r="AE66" s="12"/>
      <c r="AG66" s="12"/>
      <c r="AH66" s="12"/>
      <c r="AJ66" s="12"/>
      <c r="AK66" s="12"/>
      <c r="AM66" s="12"/>
      <c r="AN66" s="12"/>
    </row>
    <row r="67" spans="4:40" x14ac:dyDescent="0.3">
      <c r="D67" s="12"/>
      <c r="F67" s="12"/>
      <c r="G67" s="12"/>
      <c r="I67" s="12"/>
      <c r="J67" s="12"/>
      <c r="L67" s="12"/>
      <c r="M67" s="12"/>
      <c r="O67" s="12"/>
      <c r="P67" s="12"/>
      <c r="R67" s="12"/>
      <c r="S67" s="12"/>
      <c r="U67" s="12"/>
      <c r="V67" s="12"/>
      <c r="X67" s="12"/>
      <c r="Y67" s="12"/>
      <c r="AA67" s="12"/>
      <c r="AB67" s="12"/>
      <c r="AD67" s="12"/>
      <c r="AE67" s="12"/>
      <c r="AG67" s="12"/>
      <c r="AH67" s="12"/>
      <c r="AJ67" s="12"/>
      <c r="AK67" s="12"/>
      <c r="AM67" s="12"/>
      <c r="AN67" s="12"/>
    </row>
    <row r="68" spans="4:40" x14ac:dyDescent="0.3">
      <c r="D68" s="12"/>
      <c r="F68" s="12"/>
      <c r="G68" s="12"/>
      <c r="I68" s="12"/>
      <c r="J68" s="12"/>
      <c r="L68" s="12"/>
      <c r="M68" s="12"/>
      <c r="O68" s="12"/>
      <c r="P68" s="12"/>
      <c r="R68" s="12"/>
      <c r="S68" s="12"/>
      <c r="U68" s="12"/>
      <c r="V68" s="12"/>
      <c r="X68" s="12"/>
      <c r="Y68" s="12"/>
      <c r="AA68" s="12"/>
      <c r="AB68" s="12"/>
      <c r="AD68" s="12"/>
      <c r="AE68" s="12"/>
      <c r="AG68" s="12"/>
      <c r="AH68" s="12"/>
      <c r="AJ68" s="12"/>
      <c r="AK68" s="12"/>
      <c r="AM68" s="12"/>
      <c r="AN68" s="12"/>
    </row>
    <row r="69" spans="4:40" x14ac:dyDescent="0.3">
      <c r="D69" s="12"/>
      <c r="F69" s="12"/>
      <c r="G69" s="12"/>
      <c r="I69" s="12"/>
      <c r="J69" s="12"/>
      <c r="L69" s="12"/>
      <c r="M69" s="12"/>
      <c r="O69" s="12"/>
      <c r="P69" s="12"/>
      <c r="R69" s="12"/>
      <c r="S69" s="12"/>
      <c r="U69" s="12"/>
      <c r="V69" s="12"/>
      <c r="X69" s="12"/>
      <c r="Y69" s="12"/>
      <c r="AA69" s="12"/>
      <c r="AB69" s="12"/>
      <c r="AD69" s="12"/>
      <c r="AE69" s="12"/>
      <c r="AG69" s="12"/>
      <c r="AH69" s="12"/>
      <c r="AJ69" s="12"/>
      <c r="AK69" s="12"/>
      <c r="AM69" s="12"/>
      <c r="AN69" s="12"/>
    </row>
    <row r="70" spans="4:40" x14ac:dyDescent="0.3">
      <c r="D70" s="12"/>
      <c r="F70" s="12"/>
      <c r="G70" s="12"/>
      <c r="I70" s="12"/>
      <c r="J70" s="12"/>
      <c r="L70" s="12"/>
      <c r="M70" s="12"/>
      <c r="O70" s="12"/>
      <c r="P70" s="12"/>
      <c r="R70" s="12"/>
      <c r="S70" s="12"/>
      <c r="U70" s="12"/>
      <c r="V70" s="12"/>
      <c r="X70" s="12"/>
      <c r="Y70" s="12"/>
      <c r="AA70" s="12"/>
      <c r="AB70" s="12"/>
      <c r="AD70" s="12"/>
      <c r="AE70" s="12"/>
      <c r="AG70" s="12"/>
      <c r="AH70" s="12"/>
      <c r="AJ70" s="12"/>
      <c r="AK70" s="12"/>
      <c r="AM70" s="12"/>
      <c r="AN70" s="12"/>
    </row>
    <row r="71" spans="4:40" x14ac:dyDescent="0.3">
      <c r="D71" s="12"/>
      <c r="F71" s="12"/>
      <c r="G71" s="12"/>
      <c r="I71" s="12"/>
      <c r="J71" s="12"/>
      <c r="L71" s="12"/>
      <c r="M71" s="12"/>
      <c r="O71" s="12"/>
      <c r="P71" s="12"/>
      <c r="R71" s="12"/>
      <c r="S71" s="12"/>
      <c r="U71" s="12"/>
      <c r="V71" s="12"/>
      <c r="X71" s="12"/>
      <c r="Y71" s="12"/>
      <c r="AA71" s="12"/>
      <c r="AB71" s="12"/>
      <c r="AD71" s="12"/>
      <c r="AE71" s="12"/>
      <c r="AG71" s="12"/>
      <c r="AH71" s="12"/>
      <c r="AJ71" s="12"/>
      <c r="AK71" s="12"/>
      <c r="AM71" s="12"/>
      <c r="AN71" s="12"/>
    </row>
    <row r="72" spans="4:40" x14ac:dyDescent="0.3">
      <c r="D72" s="12"/>
      <c r="F72" s="12"/>
      <c r="G72" s="12"/>
      <c r="I72" s="12"/>
      <c r="J72" s="12"/>
      <c r="L72" s="12"/>
      <c r="M72" s="12"/>
      <c r="O72" s="12"/>
      <c r="P72" s="12"/>
      <c r="R72" s="12"/>
      <c r="S72" s="12"/>
      <c r="U72" s="12"/>
      <c r="V72" s="12"/>
      <c r="X72" s="12"/>
      <c r="Y72" s="12"/>
      <c r="AA72" s="12"/>
      <c r="AB72" s="12"/>
      <c r="AD72" s="12"/>
      <c r="AE72" s="12"/>
      <c r="AG72" s="12"/>
      <c r="AH72" s="12"/>
      <c r="AJ72" s="12"/>
      <c r="AK72" s="12"/>
      <c r="AM72" s="12"/>
      <c r="AN72" s="12"/>
    </row>
    <row r="73" spans="4:40" x14ac:dyDescent="0.3">
      <c r="D73" s="12"/>
      <c r="F73" s="12"/>
      <c r="G73" s="12"/>
      <c r="I73" s="12"/>
      <c r="J73" s="12"/>
      <c r="L73" s="12"/>
      <c r="M73" s="12"/>
      <c r="O73" s="12"/>
      <c r="P73" s="12"/>
      <c r="R73" s="12"/>
      <c r="S73" s="12"/>
      <c r="U73" s="12"/>
      <c r="V73" s="12"/>
      <c r="X73" s="12"/>
      <c r="Y73" s="12"/>
      <c r="AA73" s="12"/>
      <c r="AB73" s="12"/>
      <c r="AD73" s="12"/>
      <c r="AE73" s="12"/>
      <c r="AG73" s="12"/>
      <c r="AH73" s="12"/>
      <c r="AJ73" s="12"/>
      <c r="AK73" s="12"/>
      <c r="AM73" s="12"/>
      <c r="AN73" s="12"/>
    </row>
    <row r="74" spans="4:40" x14ac:dyDescent="0.3">
      <c r="D74" s="12"/>
      <c r="F74" s="12"/>
      <c r="G74" s="12"/>
      <c r="I74" s="12"/>
      <c r="J74" s="12"/>
      <c r="L74" s="12"/>
      <c r="M74" s="12"/>
      <c r="O74" s="12"/>
      <c r="P74" s="12"/>
      <c r="R74" s="12"/>
      <c r="S74" s="12"/>
      <c r="U74" s="12"/>
      <c r="V74" s="12"/>
      <c r="X74" s="12"/>
      <c r="Y74" s="12"/>
      <c r="AA74" s="12"/>
      <c r="AB74" s="12"/>
      <c r="AD74" s="12"/>
      <c r="AE74" s="12"/>
      <c r="AG74" s="12"/>
      <c r="AH74" s="12"/>
      <c r="AJ74" s="12"/>
      <c r="AK74" s="12"/>
      <c r="AM74" s="12"/>
      <c r="AN74" s="12"/>
    </row>
    <row r="75" spans="4:40" x14ac:dyDescent="0.3">
      <c r="D75" s="12"/>
      <c r="F75" s="12"/>
      <c r="G75" s="12"/>
      <c r="I75" s="12"/>
      <c r="J75" s="12"/>
      <c r="L75" s="12"/>
      <c r="M75" s="12"/>
      <c r="O75" s="12"/>
      <c r="P75" s="12"/>
      <c r="R75" s="12"/>
      <c r="S75" s="12"/>
      <c r="U75" s="12"/>
      <c r="V75" s="12"/>
      <c r="X75" s="12"/>
      <c r="Y75" s="12"/>
      <c r="AA75" s="12"/>
      <c r="AB75" s="12"/>
      <c r="AD75" s="12"/>
      <c r="AE75" s="12"/>
      <c r="AG75" s="12"/>
      <c r="AH75" s="12"/>
      <c r="AJ75" s="12"/>
      <c r="AK75" s="12"/>
      <c r="AM75" s="12"/>
      <c r="AN75" s="12"/>
    </row>
    <row r="76" spans="4:40" x14ac:dyDescent="0.3">
      <c r="D76" s="12"/>
      <c r="F76" s="12"/>
      <c r="G76" s="12"/>
      <c r="I76" s="12"/>
      <c r="J76" s="12"/>
      <c r="L76" s="12"/>
      <c r="M76" s="12"/>
      <c r="O76" s="12"/>
      <c r="P76" s="12"/>
      <c r="R76" s="12"/>
      <c r="S76" s="12"/>
      <c r="U76" s="12"/>
      <c r="V76" s="12"/>
      <c r="X76" s="12"/>
      <c r="Y76" s="12"/>
      <c r="AA76" s="12"/>
      <c r="AB76" s="12"/>
      <c r="AD76" s="12"/>
      <c r="AE76" s="12"/>
      <c r="AG76" s="12"/>
      <c r="AH76" s="12"/>
      <c r="AJ76" s="12"/>
      <c r="AK76" s="12"/>
      <c r="AM76" s="12"/>
      <c r="AN76" s="12"/>
    </row>
    <row r="77" spans="4:40" x14ac:dyDescent="0.3">
      <c r="D77" s="12"/>
      <c r="F77" s="12"/>
      <c r="G77" s="12"/>
      <c r="I77" s="12"/>
      <c r="J77" s="12"/>
      <c r="L77" s="12"/>
      <c r="M77" s="12"/>
      <c r="O77" s="12"/>
      <c r="P77" s="12"/>
      <c r="R77" s="12"/>
      <c r="S77" s="12"/>
      <c r="U77" s="12"/>
      <c r="V77" s="12"/>
      <c r="X77" s="12"/>
      <c r="Y77" s="12"/>
      <c r="AA77" s="12"/>
      <c r="AB77" s="12"/>
      <c r="AD77" s="12"/>
      <c r="AE77" s="12"/>
      <c r="AG77" s="12"/>
      <c r="AH77" s="12"/>
      <c r="AJ77" s="12"/>
      <c r="AK77" s="12"/>
      <c r="AM77" s="12"/>
      <c r="AN77" s="12"/>
    </row>
    <row r="78" spans="4:40" x14ac:dyDescent="0.3">
      <c r="D78" s="12"/>
      <c r="F78" s="12"/>
      <c r="G78" s="12"/>
      <c r="I78" s="12"/>
      <c r="J78" s="12"/>
      <c r="L78" s="12"/>
      <c r="M78" s="12"/>
      <c r="O78" s="12"/>
      <c r="P78" s="12"/>
      <c r="R78" s="12"/>
      <c r="S78" s="12"/>
      <c r="U78" s="12"/>
      <c r="V78" s="12"/>
      <c r="X78" s="12"/>
      <c r="Y78" s="12"/>
      <c r="AA78" s="12"/>
      <c r="AB78" s="12"/>
      <c r="AD78" s="12"/>
      <c r="AE78" s="12"/>
      <c r="AG78" s="12"/>
      <c r="AH78" s="12"/>
      <c r="AJ78" s="12"/>
      <c r="AK78" s="12"/>
      <c r="AM78" s="12"/>
      <c r="AN78" s="12"/>
    </row>
    <row r="79" spans="4:40" x14ac:dyDescent="0.3">
      <c r="D79" s="12"/>
      <c r="F79" s="12"/>
      <c r="G79" s="12"/>
      <c r="I79" s="12"/>
      <c r="J79" s="12"/>
      <c r="L79" s="12"/>
      <c r="M79" s="12"/>
      <c r="O79" s="12"/>
      <c r="P79" s="12"/>
      <c r="R79" s="12"/>
      <c r="S79" s="12"/>
      <c r="U79" s="12"/>
      <c r="V79" s="12"/>
      <c r="X79" s="12"/>
      <c r="Y79" s="12"/>
      <c r="AA79" s="12"/>
      <c r="AB79" s="12"/>
      <c r="AD79" s="12"/>
      <c r="AE79" s="12"/>
      <c r="AG79" s="12"/>
      <c r="AH79" s="12"/>
      <c r="AJ79" s="12"/>
      <c r="AK79" s="12"/>
      <c r="AM79" s="12"/>
      <c r="AN79" s="12"/>
    </row>
    <row r="80" spans="4:40" x14ac:dyDescent="0.3">
      <c r="D80" s="12"/>
      <c r="F80" s="12"/>
      <c r="G80" s="12"/>
      <c r="I80" s="12"/>
      <c r="J80" s="12"/>
      <c r="L80" s="12"/>
      <c r="M80" s="12"/>
      <c r="O80" s="12"/>
      <c r="P80" s="12"/>
      <c r="R80" s="12"/>
      <c r="S80" s="12"/>
      <c r="U80" s="12"/>
      <c r="V80" s="12"/>
      <c r="X80" s="12"/>
      <c r="Y80" s="12"/>
      <c r="AA80" s="12"/>
      <c r="AB80" s="12"/>
      <c r="AD80" s="12"/>
      <c r="AE80" s="12"/>
      <c r="AG80" s="12"/>
      <c r="AH80" s="12"/>
      <c r="AJ80" s="12"/>
      <c r="AK80" s="12"/>
      <c r="AM80" s="12"/>
      <c r="AN80" s="12"/>
    </row>
    <row r="81" spans="4:40" x14ac:dyDescent="0.3">
      <c r="D81" s="12"/>
      <c r="F81" s="12"/>
      <c r="G81" s="12"/>
      <c r="I81" s="12"/>
      <c r="J81" s="12"/>
      <c r="L81" s="12"/>
      <c r="M81" s="12"/>
      <c r="O81" s="12"/>
      <c r="P81" s="12"/>
      <c r="R81" s="12"/>
      <c r="S81" s="12"/>
      <c r="U81" s="12"/>
      <c r="V81" s="12"/>
      <c r="X81" s="12"/>
      <c r="Y81" s="12"/>
      <c r="AA81" s="12"/>
      <c r="AB81" s="12"/>
      <c r="AD81" s="12"/>
      <c r="AE81" s="12"/>
      <c r="AG81" s="12"/>
      <c r="AH81" s="12"/>
      <c r="AJ81" s="12"/>
      <c r="AK81" s="12"/>
      <c r="AM81" s="12"/>
      <c r="AN81" s="12"/>
    </row>
    <row r="82" spans="4:40" x14ac:dyDescent="0.3">
      <c r="D82" s="12"/>
      <c r="F82" s="12"/>
      <c r="G82" s="12"/>
      <c r="I82" s="12"/>
      <c r="J82" s="12"/>
      <c r="L82" s="12"/>
      <c r="M82" s="12"/>
      <c r="O82" s="12"/>
      <c r="P82" s="12"/>
      <c r="R82" s="12"/>
      <c r="S82" s="12"/>
      <c r="U82" s="12"/>
      <c r="V82" s="12"/>
      <c r="X82" s="12"/>
      <c r="Y82" s="12"/>
      <c r="AA82" s="12"/>
      <c r="AB82" s="12"/>
      <c r="AD82" s="12"/>
      <c r="AE82" s="12"/>
      <c r="AG82" s="12"/>
      <c r="AH82" s="12"/>
      <c r="AJ82" s="12"/>
      <c r="AK82" s="12"/>
      <c r="AM82" s="12"/>
      <c r="AN82" s="12"/>
    </row>
    <row r="83" spans="4:40" x14ac:dyDescent="0.3">
      <c r="D83" s="12"/>
      <c r="F83" s="12"/>
      <c r="G83" s="12"/>
      <c r="I83" s="12"/>
      <c r="J83" s="12"/>
      <c r="L83" s="12"/>
      <c r="M83" s="12"/>
      <c r="O83" s="12"/>
      <c r="P83" s="12"/>
      <c r="R83" s="12"/>
      <c r="S83" s="12"/>
      <c r="U83" s="12"/>
      <c r="V83" s="12"/>
      <c r="X83" s="12"/>
      <c r="Y83" s="12"/>
      <c r="AA83" s="12"/>
      <c r="AB83" s="12"/>
      <c r="AD83" s="12"/>
      <c r="AE83" s="12"/>
      <c r="AG83" s="12"/>
      <c r="AH83" s="12"/>
      <c r="AJ83" s="12"/>
      <c r="AK83" s="12"/>
      <c r="AM83" s="12"/>
      <c r="AN83" s="12"/>
    </row>
    <row r="84" spans="4:40" x14ac:dyDescent="0.3">
      <c r="D84" s="12"/>
      <c r="F84" s="12"/>
      <c r="G84" s="12"/>
      <c r="I84" s="12"/>
      <c r="J84" s="12"/>
      <c r="L84" s="12"/>
      <c r="M84" s="12"/>
      <c r="O84" s="12"/>
      <c r="P84" s="12"/>
      <c r="R84" s="12"/>
      <c r="S84" s="12"/>
      <c r="U84" s="12"/>
      <c r="V84" s="12"/>
      <c r="X84" s="12"/>
      <c r="Y84" s="12"/>
      <c r="AA84" s="12"/>
      <c r="AB84" s="12"/>
      <c r="AD84" s="12"/>
      <c r="AE84" s="12"/>
      <c r="AG84" s="12"/>
      <c r="AH84" s="12"/>
      <c r="AJ84" s="12"/>
      <c r="AK84" s="12"/>
      <c r="AM84" s="12"/>
      <c r="AN84" s="12"/>
    </row>
    <row r="85" spans="4:40" x14ac:dyDescent="0.3">
      <c r="D85" s="12"/>
      <c r="F85" s="12"/>
      <c r="G85" s="12"/>
      <c r="I85" s="12"/>
      <c r="J85" s="12"/>
      <c r="L85" s="12"/>
      <c r="M85" s="12"/>
      <c r="O85" s="12"/>
      <c r="P85" s="12"/>
      <c r="R85" s="12"/>
      <c r="S85" s="12"/>
      <c r="U85" s="12"/>
      <c r="V85" s="12"/>
      <c r="X85" s="12"/>
      <c r="Y85" s="12"/>
      <c r="AA85" s="12"/>
      <c r="AB85" s="12"/>
      <c r="AD85" s="12"/>
      <c r="AE85" s="12"/>
      <c r="AG85" s="12"/>
      <c r="AH85" s="12"/>
      <c r="AJ85" s="12"/>
      <c r="AK85" s="12"/>
      <c r="AM85" s="12"/>
      <c r="AN85" s="12"/>
    </row>
    <row r="86" spans="4:40" x14ac:dyDescent="0.3">
      <c r="D86" s="12"/>
      <c r="F86" s="12"/>
      <c r="G86" s="12"/>
      <c r="I86" s="12"/>
      <c r="J86" s="12"/>
      <c r="L86" s="12"/>
      <c r="M86" s="12"/>
      <c r="O86" s="12"/>
      <c r="P86" s="12"/>
      <c r="R86" s="12"/>
      <c r="S86" s="12"/>
      <c r="U86" s="12"/>
      <c r="V86" s="12"/>
      <c r="X86" s="12"/>
      <c r="Y86" s="12"/>
      <c r="AA86" s="12"/>
      <c r="AB86" s="12"/>
      <c r="AD86" s="12"/>
      <c r="AE86" s="12"/>
      <c r="AG86" s="12"/>
      <c r="AH86" s="12"/>
      <c r="AJ86" s="12"/>
      <c r="AK86" s="12"/>
      <c r="AM86" s="12"/>
      <c r="AN86" s="12"/>
    </row>
    <row r="87" spans="4:40" x14ac:dyDescent="0.3">
      <c r="D87" s="12"/>
      <c r="F87" s="12"/>
      <c r="G87" s="12"/>
      <c r="I87" s="12"/>
      <c r="J87" s="12"/>
      <c r="L87" s="12"/>
      <c r="M87" s="12"/>
      <c r="O87" s="12"/>
      <c r="P87" s="12"/>
      <c r="R87" s="12"/>
      <c r="S87" s="12"/>
      <c r="U87" s="12"/>
      <c r="V87" s="12"/>
      <c r="X87" s="12"/>
      <c r="Y87" s="12"/>
      <c r="AA87" s="12"/>
      <c r="AB87" s="12"/>
      <c r="AD87" s="12"/>
      <c r="AE87" s="12"/>
      <c r="AG87" s="12"/>
      <c r="AH87" s="12"/>
      <c r="AJ87" s="12"/>
      <c r="AK87" s="12"/>
      <c r="AM87" s="12"/>
      <c r="AN87" s="12"/>
    </row>
    <row r="88" spans="4:40" x14ac:dyDescent="0.3">
      <c r="D88" s="12"/>
      <c r="F88" s="12"/>
      <c r="G88" s="12"/>
      <c r="I88" s="12"/>
      <c r="J88" s="12"/>
      <c r="L88" s="12"/>
      <c r="M88" s="12"/>
      <c r="O88" s="12"/>
      <c r="P88" s="12"/>
      <c r="R88" s="12"/>
      <c r="S88" s="12"/>
      <c r="U88" s="12"/>
      <c r="V88" s="12"/>
      <c r="X88" s="12"/>
      <c r="Y88" s="12"/>
      <c r="AA88" s="12"/>
      <c r="AB88" s="12"/>
      <c r="AD88" s="12"/>
      <c r="AE88" s="12"/>
      <c r="AG88" s="12"/>
      <c r="AH88" s="12"/>
      <c r="AJ88" s="12"/>
      <c r="AK88" s="12"/>
      <c r="AM88" s="12"/>
      <c r="AN88" s="12"/>
    </row>
    <row r="89" spans="4:40" x14ac:dyDescent="0.3">
      <c r="D89" s="12"/>
      <c r="F89" s="12"/>
      <c r="G89" s="12"/>
      <c r="I89" s="12"/>
      <c r="J89" s="12"/>
      <c r="L89" s="12"/>
      <c r="M89" s="12"/>
      <c r="O89" s="12"/>
      <c r="P89" s="12"/>
      <c r="R89" s="12"/>
      <c r="S89" s="12"/>
      <c r="U89" s="12"/>
      <c r="V89" s="12"/>
      <c r="X89" s="12"/>
      <c r="Y89" s="12"/>
      <c r="AA89" s="12"/>
      <c r="AB89" s="12"/>
      <c r="AD89" s="12"/>
      <c r="AE89" s="12"/>
      <c r="AG89" s="12"/>
      <c r="AH89" s="12"/>
      <c r="AJ89" s="12"/>
      <c r="AK89" s="12"/>
      <c r="AM89" s="12"/>
      <c r="AN89" s="12"/>
    </row>
    <row r="90" spans="4:40" x14ac:dyDescent="0.3">
      <c r="D90" s="12"/>
      <c r="F90" s="12"/>
      <c r="G90" s="12"/>
      <c r="I90" s="12"/>
      <c r="J90" s="12"/>
      <c r="L90" s="12"/>
      <c r="M90" s="12"/>
      <c r="O90" s="12"/>
      <c r="P90" s="12"/>
      <c r="R90" s="12"/>
      <c r="S90" s="12"/>
      <c r="U90" s="12"/>
      <c r="V90" s="12"/>
      <c r="X90" s="12"/>
      <c r="Y90" s="12"/>
      <c r="AA90" s="12"/>
      <c r="AB90" s="12"/>
      <c r="AD90" s="12"/>
      <c r="AE90" s="12"/>
      <c r="AG90" s="12"/>
      <c r="AH90" s="12"/>
      <c r="AJ90" s="12"/>
      <c r="AK90" s="12"/>
      <c r="AM90" s="12"/>
      <c r="AN90" s="12"/>
    </row>
    <row r="91" spans="4:40" x14ac:dyDescent="0.3">
      <c r="D91" s="12"/>
      <c r="F91" s="12"/>
      <c r="G91" s="12"/>
      <c r="I91" s="12"/>
      <c r="J91" s="12"/>
      <c r="L91" s="12"/>
      <c r="M91" s="12"/>
      <c r="O91" s="12"/>
      <c r="P91" s="12"/>
      <c r="R91" s="12"/>
      <c r="S91" s="12"/>
      <c r="U91" s="12"/>
      <c r="V91" s="12"/>
      <c r="X91" s="12"/>
      <c r="Y91" s="12"/>
      <c r="AA91" s="12"/>
      <c r="AB91" s="12"/>
      <c r="AD91" s="12"/>
      <c r="AE91" s="12"/>
      <c r="AG91" s="12"/>
      <c r="AH91" s="12"/>
      <c r="AJ91" s="12"/>
      <c r="AK91" s="12"/>
      <c r="AM91" s="12"/>
      <c r="AN91" s="12"/>
    </row>
    <row r="92" spans="4:40" x14ac:dyDescent="0.3">
      <c r="D92" s="12"/>
      <c r="F92" s="12"/>
      <c r="G92" s="12"/>
      <c r="I92" s="12"/>
      <c r="J92" s="12"/>
      <c r="L92" s="12"/>
      <c r="M92" s="12"/>
      <c r="O92" s="12"/>
      <c r="P92" s="12"/>
      <c r="R92" s="12"/>
      <c r="S92" s="12"/>
      <c r="U92" s="12"/>
      <c r="V92" s="12"/>
      <c r="X92" s="12"/>
      <c r="Y92" s="12"/>
      <c r="AA92" s="12"/>
      <c r="AB92" s="12"/>
      <c r="AD92" s="12"/>
      <c r="AE92" s="12"/>
      <c r="AG92" s="12"/>
      <c r="AH92" s="12"/>
      <c r="AJ92" s="12"/>
      <c r="AK92" s="12"/>
      <c r="AM92" s="12"/>
      <c r="AN92" s="12"/>
    </row>
    <row r="93" spans="4:40" x14ac:dyDescent="0.3">
      <c r="D93" s="12"/>
      <c r="F93" s="12"/>
      <c r="G93" s="12"/>
      <c r="I93" s="12"/>
      <c r="J93" s="12"/>
      <c r="L93" s="12"/>
      <c r="M93" s="12"/>
      <c r="O93" s="12"/>
      <c r="P93" s="12"/>
      <c r="R93" s="12"/>
      <c r="S93" s="12"/>
      <c r="U93" s="12"/>
      <c r="V93" s="12"/>
      <c r="X93" s="12"/>
      <c r="Y93" s="12"/>
      <c r="AA93" s="12"/>
      <c r="AB93" s="12"/>
      <c r="AD93" s="12"/>
      <c r="AE93" s="12"/>
      <c r="AG93" s="12"/>
      <c r="AH93" s="12"/>
      <c r="AJ93" s="12"/>
      <c r="AK93" s="12"/>
      <c r="AM93" s="12"/>
      <c r="AN93" s="12"/>
    </row>
    <row r="94" spans="4:40" x14ac:dyDescent="0.3">
      <c r="D94" s="12"/>
      <c r="F94" s="12"/>
      <c r="G94" s="12"/>
      <c r="I94" s="12"/>
      <c r="J94" s="12"/>
      <c r="L94" s="12"/>
      <c r="M94" s="12"/>
      <c r="O94" s="12"/>
      <c r="P94" s="12"/>
      <c r="R94" s="12"/>
      <c r="S94" s="12"/>
      <c r="U94" s="12"/>
      <c r="V94" s="12"/>
      <c r="X94" s="12"/>
      <c r="Y94" s="12"/>
      <c r="AA94" s="12"/>
      <c r="AB94" s="12"/>
      <c r="AD94" s="12"/>
      <c r="AE94" s="12"/>
      <c r="AG94" s="12"/>
      <c r="AH94" s="12"/>
      <c r="AJ94" s="12"/>
      <c r="AK94" s="12"/>
      <c r="AM94" s="12"/>
      <c r="AN94" s="12"/>
    </row>
    <row r="95" spans="4:40" x14ac:dyDescent="0.3">
      <c r="D95" s="12"/>
      <c r="F95" s="12"/>
      <c r="G95" s="12"/>
      <c r="I95" s="12"/>
      <c r="J95" s="12"/>
      <c r="L95" s="12"/>
      <c r="M95" s="12"/>
      <c r="O95" s="12"/>
      <c r="P95" s="12"/>
      <c r="R95" s="12"/>
      <c r="S95" s="12"/>
      <c r="U95" s="12"/>
      <c r="V95" s="12"/>
      <c r="X95" s="12"/>
      <c r="Y95" s="12"/>
      <c r="AA95" s="12"/>
      <c r="AB95" s="12"/>
      <c r="AD95" s="12"/>
      <c r="AE95" s="12"/>
      <c r="AG95" s="12"/>
      <c r="AH95" s="12"/>
      <c r="AJ95" s="12"/>
      <c r="AK95" s="12"/>
      <c r="AM95" s="12"/>
      <c r="AN95" s="12"/>
    </row>
    <row r="96" spans="4:40" x14ac:dyDescent="0.3">
      <c r="D96" s="12"/>
      <c r="F96" s="12"/>
      <c r="G96" s="12"/>
      <c r="I96" s="12"/>
      <c r="J96" s="12"/>
      <c r="L96" s="12"/>
      <c r="M96" s="12"/>
      <c r="O96" s="12"/>
      <c r="P96" s="12"/>
      <c r="R96" s="12"/>
      <c r="S96" s="12"/>
      <c r="U96" s="12"/>
      <c r="V96" s="12"/>
      <c r="X96" s="12"/>
      <c r="Y96" s="12"/>
      <c r="AA96" s="12"/>
      <c r="AB96" s="12"/>
      <c r="AD96" s="12"/>
      <c r="AE96" s="12"/>
      <c r="AG96" s="12"/>
      <c r="AH96" s="12"/>
      <c r="AJ96" s="12"/>
      <c r="AK96" s="12"/>
      <c r="AM96" s="12"/>
      <c r="AN96" s="12"/>
    </row>
    <row r="97" spans="4:40" x14ac:dyDescent="0.3">
      <c r="D97" s="12"/>
      <c r="F97" s="12"/>
      <c r="G97" s="12"/>
      <c r="I97" s="12"/>
      <c r="J97" s="12"/>
      <c r="L97" s="12"/>
      <c r="M97" s="12"/>
      <c r="O97" s="12"/>
      <c r="P97" s="12"/>
      <c r="R97" s="12"/>
      <c r="S97" s="12"/>
      <c r="U97" s="12"/>
      <c r="V97" s="12"/>
      <c r="X97" s="12"/>
      <c r="Y97" s="12"/>
      <c r="AA97" s="12"/>
      <c r="AB97" s="12"/>
      <c r="AD97" s="12"/>
      <c r="AE97" s="12"/>
      <c r="AG97" s="12"/>
      <c r="AH97" s="12"/>
      <c r="AJ97" s="12"/>
      <c r="AK97" s="12"/>
      <c r="AM97" s="12"/>
      <c r="AN97" s="12"/>
    </row>
    <row r="98" spans="4:40" x14ac:dyDescent="0.3">
      <c r="D98" s="12"/>
      <c r="F98" s="12"/>
      <c r="G98" s="12"/>
      <c r="I98" s="12"/>
      <c r="J98" s="12"/>
      <c r="L98" s="12"/>
      <c r="M98" s="12"/>
      <c r="O98" s="12"/>
      <c r="P98" s="12"/>
      <c r="R98" s="12"/>
      <c r="S98" s="12"/>
      <c r="U98" s="12"/>
      <c r="V98" s="12"/>
      <c r="X98" s="12"/>
      <c r="Y98" s="12"/>
      <c r="AA98" s="12"/>
      <c r="AB98" s="12"/>
      <c r="AD98" s="12"/>
      <c r="AE98" s="12"/>
      <c r="AG98" s="12"/>
      <c r="AH98" s="12"/>
      <c r="AJ98" s="12"/>
      <c r="AK98" s="12"/>
      <c r="AM98" s="12"/>
      <c r="AN98" s="12"/>
    </row>
    <row r="99" spans="4:40" x14ac:dyDescent="0.3">
      <c r="D99" s="12"/>
      <c r="F99" s="12"/>
      <c r="G99" s="12"/>
      <c r="I99" s="12"/>
      <c r="J99" s="12"/>
      <c r="L99" s="12"/>
      <c r="M99" s="12"/>
      <c r="O99" s="12"/>
      <c r="P99" s="12"/>
      <c r="R99" s="12"/>
      <c r="S99" s="12"/>
      <c r="U99" s="12"/>
      <c r="V99" s="12"/>
      <c r="X99" s="12"/>
      <c r="Y99" s="12"/>
      <c r="AA99" s="12"/>
      <c r="AB99" s="12"/>
      <c r="AD99" s="12"/>
      <c r="AE99" s="12"/>
      <c r="AG99" s="12"/>
      <c r="AH99" s="12"/>
      <c r="AJ99" s="12"/>
      <c r="AK99" s="12"/>
      <c r="AM99" s="12"/>
      <c r="AN99" s="12"/>
    </row>
    <row r="100" spans="4:40" x14ac:dyDescent="0.3">
      <c r="D100" s="12"/>
      <c r="F100" s="12"/>
      <c r="G100" s="12"/>
      <c r="I100" s="12"/>
      <c r="J100" s="12"/>
      <c r="L100" s="12"/>
      <c r="M100" s="12"/>
      <c r="O100" s="12"/>
      <c r="P100" s="12"/>
      <c r="R100" s="12"/>
      <c r="S100" s="12"/>
      <c r="U100" s="12"/>
      <c r="V100" s="12"/>
      <c r="X100" s="12"/>
      <c r="Y100" s="12"/>
      <c r="AA100" s="12"/>
      <c r="AB100" s="12"/>
      <c r="AD100" s="12"/>
      <c r="AE100" s="12"/>
      <c r="AG100" s="12"/>
      <c r="AH100" s="12"/>
      <c r="AJ100" s="12"/>
      <c r="AK100" s="12"/>
      <c r="AM100" s="12"/>
      <c r="AN100" s="12"/>
    </row>
    <row r="101" spans="4:40" x14ac:dyDescent="0.3">
      <c r="D101" s="12"/>
      <c r="F101" s="12"/>
      <c r="G101" s="12"/>
      <c r="I101" s="12"/>
      <c r="J101" s="12"/>
      <c r="L101" s="12"/>
      <c r="M101" s="12"/>
      <c r="O101" s="12"/>
      <c r="P101" s="12"/>
      <c r="R101" s="12"/>
      <c r="S101" s="12"/>
      <c r="U101" s="12"/>
      <c r="V101" s="12"/>
      <c r="X101" s="12"/>
      <c r="Y101" s="12"/>
      <c r="AA101" s="12"/>
      <c r="AB101" s="12"/>
      <c r="AD101" s="12"/>
      <c r="AE101" s="12"/>
      <c r="AG101" s="12"/>
      <c r="AH101" s="12"/>
      <c r="AJ101" s="12"/>
      <c r="AK101" s="12"/>
      <c r="AM101" s="12"/>
      <c r="AN101" s="12"/>
    </row>
    <row r="102" spans="4:40" x14ac:dyDescent="0.3">
      <c r="D102" s="12"/>
      <c r="F102" s="12"/>
      <c r="G102" s="12"/>
      <c r="I102" s="12"/>
      <c r="J102" s="12"/>
      <c r="L102" s="12"/>
      <c r="M102" s="12"/>
      <c r="O102" s="12"/>
      <c r="P102" s="12"/>
      <c r="R102" s="12"/>
      <c r="S102" s="12"/>
      <c r="U102" s="12"/>
      <c r="V102" s="12"/>
      <c r="X102" s="12"/>
      <c r="Y102" s="12"/>
      <c r="AA102" s="12"/>
      <c r="AB102" s="12"/>
      <c r="AD102" s="12"/>
      <c r="AE102" s="12"/>
      <c r="AG102" s="12"/>
      <c r="AH102" s="12"/>
      <c r="AJ102" s="12"/>
      <c r="AK102" s="12"/>
      <c r="AM102" s="12"/>
      <c r="AN102" s="12"/>
    </row>
    <row r="103" spans="4:40" x14ac:dyDescent="0.3">
      <c r="D103" s="12"/>
      <c r="F103" s="12"/>
      <c r="G103" s="12"/>
      <c r="I103" s="12"/>
      <c r="J103" s="12"/>
      <c r="L103" s="12"/>
      <c r="M103" s="12"/>
      <c r="O103" s="12"/>
      <c r="P103" s="12"/>
      <c r="R103" s="12"/>
      <c r="S103" s="12"/>
      <c r="U103" s="12"/>
      <c r="V103" s="12"/>
      <c r="X103" s="12"/>
      <c r="Y103" s="12"/>
      <c r="AA103" s="12"/>
      <c r="AB103" s="12"/>
      <c r="AD103" s="12"/>
      <c r="AE103" s="12"/>
      <c r="AG103" s="12"/>
      <c r="AH103" s="12"/>
      <c r="AJ103" s="12"/>
      <c r="AK103" s="12"/>
      <c r="AM103" s="12"/>
      <c r="AN103" s="12"/>
    </row>
    <row r="104" spans="4:40" x14ac:dyDescent="0.3">
      <c r="D104" s="12"/>
      <c r="F104" s="12"/>
      <c r="G104" s="12"/>
      <c r="I104" s="12"/>
      <c r="J104" s="12"/>
      <c r="L104" s="12"/>
      <c r="M104" s="12"/>
      <c r="O104" s="12"/>
      <c r="P104" s="12"/>
      <c r="R104" s="12"/>
      <c r="S104" s="12"/>
      <c r="U104" s="12"/>
      <c r="V104" s="12"/>
      <c r="X104" s="12"/>
      <c r="Y104" s="12"/>
      <c r="AA104" s="12"/>
      <c r="AB104" s="12"/>
      <c r="AD104" s="12"/>
      <c r="AE104" s="12"/>
      <c r="AG104" s="12"/>
      <c r="AH104" s="12"/>
      <c r="AJ104" s="12"/>
      <c r="AK104" s="12"/>
      <c r="AM104" s="12"/>
      <c r="AN104" s="12"/>
    </row>
    <row r="105" spans="4:40" x14ac:dyDescent="0.3">
      <c r="D105" s="12"/>
      <c r="F105" s="12"/>
      <c r="G105" s="12"/>
      <c r="I105" s="12"/>
      <c r="J105" s="12"/>
      <c r="L105" s="12"/>
      <c r="M105" s="12"/>
      <c r="O105" s="12"/>
      <c r="P105" s="12"/>
      <c r="R105" s="12"/>
      <c r="S105" s="12"/>
      <c r="U105" s="12"/>
      <c r="V105" s="12"/>
      <c r="X105" s="12"/>
      <c r="Y105" s="12"/>
      <c r="AA105" s="12"/>
      <c r="AB105" s="12"/>
      <c r="AD105" s="12"/>
      <c r="AE105" s="12"/>
      <c r="AG105" s="12"/>
      <c r="AH105" s="12"/>
      <c r="AJ105" s="12"/>
      <c r="AK105" s="12"/>
      <c r="AM105" s="12"/>
      <c r="AN105" s="12"/>
    </row>
    <row r="106" spans="4:40" x14ac:dyDescent="0.3">
      <c r="D106" s="12"/>
      <c r="F106" s="12"/>
      <c r="G106" s="12"/>
      <c r="I106" s="12"/>
      <c r="J106" s="12"/>
      <c r="L106" s="12"/>
      <c r="M106" s="12"/>
      <c r="O106" s="12"/>
      <c r="P106" s="12"/>
      <c r="R106" s="12"/>
      <c r="S106" s="12"/>
      <c r="U106" s="12"/>
      <c r="V106" s="12"/>
      <c r="X106" s="12"/>
      <c r="Y106" s="12"/>
      <c r="AA106" s="12"/>
      <c r="AB106" s="12"/>
      <c r="AD106" s="12"/>
      <c r="AE106" s="12"/>
      <c r="AG106" s="12"/>
      <c r="AH106" s="12"/>
      <c r="AJ106" s="12"/>
      <c r="AK106" s="12"/>
      <c r="AM106" s="12"/>
      <c r="AN106" s="12"/>
    </row>
    <row r="107" spans="4:40" x14ac:dyDescent="0.3">
      <c r="D107" s="12"/>
      <c r="F107" s="12"/>
      <c r="G107" s="12"/>
      <c r="I107" s="12"/>
      <c r="J107" s="12"/>
      <c r="L107" s="12"/>
      <c r="M107" s="12"/>
      <c r="O107" s="12"/>
      <c r="P107" s="12"/>
      <c r="R107" s="12"/>
      <c r="S107" s="12"/>
      <c r="U107" s="12"/>
      <c r="V107" s="12"/>
      <c r="X107" s="12"/>
      <c r="Y107" s="12"/>
      <c r="AA107" s="12"/>
      <c r="AB107" s="12"/>
      <c r="AD107" s="12"/>
      <c r="AE107" s="12"/>
      <c r="AG107" s="12"/>
      <c r="AH107" s="12"/>
      <c r="AJ107" s="12"/>
      <c r="AK107" s="12"/>
      <c r="AM107" s="12"/>
      <c r="AN107" s="12"/>
    </row>
    <row r="108" spans="4:40" x14ac:dyDescent="0.3">
      <c r="D108" s="12"/>
      <c r="F108" s="12"/>
      <c r="G108" s="12"/>
      <c r="I108" s="12"/>
      <c r="J108" s="12"/>
      <c r="L108" s="12"/>
      <c r="M108" s="12"/>
      <c r="O108" s="12"/>
      <c r="P108" s="12"/>
      <c r="R108" s="12"/>
      <c r="S108" s="12"/>
      <c r="U108" s="12"/>
      <c r="V108" s="12"/>
      <c r="X108" s="12"/>
      <c r="Y108" s="12"/>
      <c r="AA108" s="12"/>
      <c r="AB108" s="12"/>
      <c r="AD108" s="12"/>
      <c r="AE108" s="12"/>
      <c r="AG108" s="12"/>
      <c r="AH108" s="12"/>
      <c r="AJ108" s="12"/>
      <c r="AK108" s="12"/>
      <c r="AM108" s="12"/>
      <c r="AN108" s="12"/>
    </row>
    <row r="109" spans="4:40" x14ac:dyDescent="0.3">
      <c r="D109" s="12"/>
      <c r="F109" s="12"/>
      <c r="G109" s="12"/>
      <c r="I109" s="12"/>
      <c r="J109" s="12"/>
      <c r="L109" s="12"/>
      <c r="M109" s="12"/>
      <c r="O109" s="12"/>
      <c r="P109" s="12"/>
      <c r="R109" s="12"/>
      <c r="S109" s="12"/>
      <c r="U109" s="12"/>
      <c r="V109" s="12"/>
      <c r="X109" s="12"/>
      <c r="Y109" s="12"/>
      <c r="AA109" s="12"/>
      <c r="AB109" s="12"/>
      <c r="AD109" s="12"/>
      <c r="AE109" s="12"/>
      <c r="AG109" s="12"/>
      <c r="AH109" s="12"/>
      <c r="AJ109" s="12"/>
      <c r="AK109" s="12"/>
      <c r="AM109" s="12"/>
      <c r="AN109" s="12"/>
    </row>
    <row r="110" spans="4:40" x14ac:dyDescent="0.3">
      <c r="D110" s="12"/>
      <c r="F110" s="12"/>
      <c r="G110" s="12"/>
      <c r="I110" s="12"/>
      <c r="J110" s="12"/>
      <c r="L110" s="12"/>
      <c r="M110" s="12"/>
      <c r="O110" s="12"/>
      <c r="P110" s="12"/>
      <c r="R110" s="12"/>
      <c r="S110" s="12"/>
      <c r="U110" s="12"/>
      <c r="V110" s="12"/>
      <c r="X110" s="12"/>
      <c r="Y110" s="12"/>
      <c r="AA110" s="12"/>
      <c r="AB110" s="12"/>
      <c r="AD110" s="12"/>
      <c r="AE110" s="12"/>
      <c r="AG110" s="12"/>
      <c r="AH110" s="12"/>
      <c r="AJ110" s="12"/>
      <c r="AK110" s="12"/>
      <c r="AM110" s="12"/>
      <c r="AN110" s="12"/>
    </row>
    <row r="111" spans="4:40" x14ac:dyDescent="0.3">
      <c r="D111" s="12"/>
      <c r="F111" s="12"/>
      <c r="G111" s="12"/>
      <c r="I111" s="12"/>
      <c r="J111" s="12"/>
      <c r="L111" s="12"/>
      <c r="M111" s="12"/>
      <c r="O111" s="12"/>
      <c r="P111" s="12"/>
      <c r="R111" s="12"/>
      <c r="S111" s="12"/>
      <c r="U111" s="12"/>
      <c r="V111" s="12"/>
      <c r="X111" s="12"/>
      <c r="Y111" s="12"/>
      <c r="AA111" s="12"/>
      <c r="AB111" s="12"/>
      <c r="AD111" s="12"/>
      <c r="AE111" s="12"/>
      <c r="AG111" s="12"/>
      <c r="AH111" s="12"/>
      <c r="AJ111" s="12"/>
      <c r="AK111" s="12"/>
      <c r="AM111" s="12"/>
      <c r="AN111" s="12"/>
    </row>
    <row r="112" spans="4:40" x14ac:dyDescent="0.3">
      <c r="D112" s="12"/>
      <c r="F112" s="12"/>
      <c r="G112" s="12"/>
      <c r="I112" s="12"/>
      <c r="J112" s="12"/>
      <c r="L112" s="12"/>
      <c r="M112" s="12"/>
      <c r="O112" s="12"/>
      <c r="P112" s="12"/>
      <c r="R112" s="12"/>
      <c r="S112" s="12"/>
      <c r="U112" s="12"/>
      <c r="V112" s="12"/>
      <c r="X112" s="12"/>
      <c r="Y112" s="12"/>
      <c r="AA112" s="12"/>
      <c r="AB112" s="12"/>
      <c r="AD112" s="12"/>
      <c r="AE112" s="12"/>
      <c r="AG112" s="12"/>
      <c r="AH112" s="12"/>
      <c r="AJ112" s="12"/>
      <c r="AK112" s="12"/>
      <c r="AM112" s="12"/>
      <c r="AN112" s="12"/>
    </row>
    <row r="113" spans="4:40" x14ac:dyDescent="0.3">
      <c r="D113" s="12"/>
      <c r="F113" s="12"/>
      <c r="G113" s="12"/>
      <c r="I113" s="12"/>
      <c r="J113" s="12"/>
      <c r="L113" s="12"/>
      <c r="M113" s="12"/>
      <c r="O113" s="12"/>
      <c r="P113" s="12"/>
      <c r="R113" s="12"/>
      <c r="S113" s="12"/>
      <c r="U113" s="12"/>
      <c r="V113" s="12"/>
      <c r="X113" s="12"/>
      <c r="Y113" s="12"/>
      <c r="AA113" s="12"/>
      <c r="AB113" s="12"/>
      <c r="AD113" s="12"/>
      <c r="AE113" s="12"/>
      <c r="AG113" s="12"/>
      <c r="AH113" s="12"/>
      <c r="AJ113" s="12"/>
      <c r="AK113" s="12"/>
      <c r="AM113" s="12"/>
      <c r="AN113" s="12"/>
    </row>
    <row r="114" spans="4:40" x14ac:dyDescent="0.3">
      <c r="D114" s="12"/>
      <c r="F114" s="12"/>
      <c r="G114" s="12"/>
      <c r="I114" s="12"/>
      <c r="J114" s="12"/>
      <c r="L114" s="12"/>
      <c r="M114" s="12"/>
      <c r="O114" s="12"/>
      <c r="P114" s="12"/>
      <c r="R114" s="12"/>
      <c r="S114" s="12"/>
      <c r="U114" s="12"/>
      <c r="V114" s="12"/>
      <c r="X114" s="12"/>
      <c r="Y114" s="12"/>
      <c r="AA114" s="12"/>
      <c r="AB114" s="12"/>
      <c r="AD114" s="12"/>
      <c r="AE114" s="12"/>
      <c r="AG114" s="12"/>
      <c r="AH114" s="12"/>
      <c r="AJ114" s="12"/>
      <c r="AK114" s="12"/>
      <c r="AM114" s="12"/>
      <c r="AN114" s="12"/>
    </row>
    <row r="115" spans="4:40" x14ac:dyDescent="0.3">
      <c r="D115" s="12"/>
      <c r="F115" s="12"/>
      <c r="G115" s="12"/>
      <c r="I115" s="12"/>
      <c r="J115" s="12"/>
      <c r="L115" s="12"/>
      <c r="M115" s="12"/>
      <c r="O115" s="12"/>
      <c r="P115" s="12"/>
      <c r="R115" s="12"/>
      <c r="S115" s="12"/>
      <c r="U115" s="12"/>
      <c r="V115" s="12"/>
      <c r="X115" s="12"/>
      <c r="Y115" s="12"/>
      <c r="AA115" s="12"/>
      <c r="AB115" s="12"/>
      <c r="AD115" s="12"/>
      <c r="AE115" s="12"/>
      <c r="AG115" s="12"/>
      <c r="AH115" s="12"/>
      <c r="AJ115" s="12"/>
      <c r="AK115" s="12"/>
      <c r="AM115" s="12"/>
      <c r="AN115" s="12"/>
    </row>
    <row r="116" spans="4:40" x14ac:dyDescent="0.3">
      <c r="D116" s="12"/>
      <c r="F116" s="12"/>
      <c r="G116" s="12"/>
      <c r="I116" s="12"/>
      <c r="J116" s="12"/>
      <c r="L116" s="12"/>
      <c r="M116" s="12"/>
      <c r="O116" s="12"/>
      <c r="P116" s="12"/>
      <c r="R116" s="12"/>
      <c r="S116" s="12"/>
      <c r="U116" s="12"/>
      <c r="V116" s="12"/>
      <c r="X116" s="12"/>
      <c r="Y116" s="12"/>
      <c r="AA116" s="12"/>
      <c r="AB116" s="12"/>
      <c r="AD116" s="12"/>
      <c r="AE116" s="12"/>
      <c r="AG116" s="12"/>
      <c r="AH116" s="12"/>
      <c r="AJ116" s="12"/>
      <c r="AK116" s="12"/>
      <c r="AM116" s="12"/>
      <c r="AN116" s="12"/>
    </row>
    <row r="117" spans="4:40" x14ac:dyDescent="0.3">
      <c r="D117" s="12"/>
      <c r="F117" s="12"/>
      <c r="G117" s="12"/>
      <c r="I117" s="12"/>
      <c r="J117" s="12"/>
      <c r="L117" s="12"/>
      <c r="M117" s="12"/>
      <c r="O117" s="12"/>
      <c r="P117" s="12"/>
      <c r="R117" s="12"/>
      <c r="S117" s="12"/>
      <c r="U117" s="12"/>
      <c r="V117" s="12"/>
      <c r="X117" s="12"/>
      <c r="Y117" s="12"/>
      <c r="AA117" s="12"/>
      <c r="AB117" s="12"/>
      <c r="AD117" s="12"/>
      <c r="AE117" s="12"/>
      <c r="AG117" s="12"/>
      <c r="AH117" s="12"/>
      <c r="AJ117" s="12"/>
      <c r="AK117" s="12"/>
      <c r="AM117" s="12"/>
      <c r="AN117" s="12"/>
    </row>
    <row r="118" spans="4:40" x14ac:dyDescent="0.3">
      <c r="D118" s="12"/>
      <c r="F118" s="12"/>
      <c r="G118" s="12"/>
      <c r="I118" s="12"/>
      <c r="J118" s="12"/>
      <c r="L118" s="12"/>
      <c r="M118" s="12"/>
      <c r="O118" s="12"/>
      <c r="P118" s="12"/>
      <c r="R118" s="12"/>
      <c r="S118" s="12"/>
      <c r="U118" s="12"/>
      <c r="V118" s="12"/>
      <c r="X118" s="12"/>
      <c r="Y118" s="12"/>
      <c r="AA118" s="12"/>
      <c r="AB118" s="12"/>
      <c r="AD118" s="12"/>
      <c r="AE118" s="12"/>
      <c r="AG118" s="12"/>
      <c r="AH118" s="12"/>
      <c r="AJ118" s="12"/>
      <c r="AK118" s="12"/>
      <c r="AM118" s="12"/>
      <c r="AN118" s="12"/>
    </row>
    <row r="119" spans="4:40" x14ac:dyDescent="0.3">
      <c r="D119" s="12"/>
      <c r="F119" s="12"/>
      <c r="G119" s="12"/>
      <c r="I119" s="12"/>
      <c r="J119" s="12"/>
      <c r="L119" s="12"/>
      <c r="M119" s="12"/>
      <c r="O119" s="12"/>
      <c r="P119" s="12"/>
      <c r="R119" s="12"/>
      <c r="S119" s="12"/>
      <c r="U119" s="12"/>
      <c r="V119" s="12"/>
      <c r="X119" s="12"/>
      <c r="Y119" s="12"/>
      <c r="AA119" s="12"/>
      <c r="AB119" s="12"/>
      <c r="AD119" s="12"/>
      <c r="AE119" s="12"/>
      <c r="AG119" s="12"/>
      <c r="AH119" s="12"/>
      <c r="AJ119" s="12"/>
      <c r="AK119" s="12"/>
      <c r="AM119" s="12"/>
      <c r="AN119" s="12"/>
    </row>
    <row r="120" spans="4:40" x14ac:dyDescent="0.3">
      <c r="D120" s="12"/>
      <c r="F120" s="12"/>
      <c r="G120" s="12"/>
      <c r="I120" s="12"/>
      <c r="J120" s="12"/>
      <c r="L120" s="12"/>
      <c r="M120" s="12"/>
      <c r="O120" s="12"/>
      <c r="P120" s="12"/>
      <c r="R120" s="12"/>
      <c r="S120" s="12"/>
      <c r="U120" s="12"/>
      <c r="V120" s="12"/>
      <c r="X120" s="12"/>
      <c r="Y120" s="12"/>
      <c r="AA120" s="12"/>
      <c r="AB120" s="12"/>
      <c r="AD120" s="12"/>
      <c r="AE120" s="12"/>
      <c r="AG120" s="12"/>
      <c r="AH120" s="12"/>
      <c r="AJ120" s="12"/>
      <c r="AK120" s="12"/>
      <c r="AM120" s="12"/>
      <c r="AN120" s="12"/>
    </row>
    <row r="121" spans="4:40" x14ac:dyDescent="0.3">
      <c r="D121" s="12"/>
      <c r="F121" s="12"/>
      <c r="G121" s="12"/>
      <c r="I121" s="12"/>
      <c r="J121" s="12"/>
      <c r="L121" s="12"/>
      <c r="M121" s="12"/>
      <c r="O121" s="12"/>
      <c r="P121" s="12"/>
      <c r="R121" s="12"/>
      <c r="S121" s="12"/>
      <c r="U121" s="12"/>
      <c r="V121" s="12"/>
      <c r="X121" s="12"/>
      <c r="Y121" s="12"/>
      <c r="AA121" s="12"/>
      <c r="AB121" s="12"/>
      <c r="AD121" s="12"/>
      <c r="AE121" s="12"/>
      <c r="AG121" s="12"/>
      <c r="AH121" s="12"/>
      <c r="AJ121" s="12"/>
      <c r="AK121" s="12"/>
      <c r="AM121" s="12"/>
      <c r="AN121" s="12"/>
    </row>
    <row r="122" spans="4:40" x14ac:dyDescent="0.3">
      <c r="D122" s="12"/>
      <c r="F122" s="12"/>
      <c r="G122" s="12"/>
      <c r="I122" s="12"/>
      <c r="J122" s="12"/>
      <c r="L122" s="12"/>
      <c r="M122" s="12"/>
      <c r="O122" s="12"/>
      <c r="P122" s="12"/>
      <c r="R122" s="12"/>
      <c r="S122" s="12"/>
      <c r="U122" s="12"/>
      <c r="V122" s="12"/>
      <c r="X122" s="12"/>
      <c r="Y122" s="12"/>
      <c r="AA122" s="12"/>
      <c r="AB122" s="12"/>
      <c r="AD122" s="12"/>
      <c r="AE122" s="12"/>
      <c r="AG122" s="12"/>
      <c r="AH122" s="12"/>
      <c r="AJ122" s="12"/>
      <c r="AK122" s="12"/>
      <c r="AM122" s="12"/>
      <c r="AN122" s="12"/>
    </row>
    <row r="123" spans="4:40" x14ac:dyDescent="0.3">
      <c r="D123" s="12"/>
      <c r="F123" s="12"/>
      <c r="G123" s="12"/>
      <c r="I123" s="12"/>
      <c r="J123" s="12"/>
      <c r="L123" s="12"/>
      <c r="M123" s="12"/>
      <c r="O123" s="12"/>
      <c r="P123" s="12"/>
      <c r="R123" s="12"/>
      <c r="S123" s="12"/>
      <c r="U123" s="12"/>
      <c r="V123" s="12"/>
      <c r="X123" s="12"/>
      <c r="Y123" s="12"/>
      <c r="AA123" s="12"/>
      <c r="AB123" s="12"/>
      <c r="AD123" s="12"/>
      <c r="AE123" s="12"/>
      <c r="AG123" s="12"/>
      <c r="AH123" s="12"/>
      <c r="AJ123" s="12"/>
      <c r="AK123" s="12"/>
      <c r="AM123" s="12"/>
      <c r="AN123" s="12"/>
    </row>
    <row r="124" spans="4:40" x14ac:dyDescent="0.3">
      <c r="D124" s="12"/>
      <c r="F124" s="12"/>
      <c r="G124" s="12"/>
      <c r="I124" s="12"/>
      <c r="J124" s="12"/>
      <c r="L124" s="12"/>
      <c r="M124" s="12"/>
      <c r="O124" s="12"/>
      <c r="P124" s="12"/>
      <c r="R124" s="12"/>
      <c r="S124" s="12"/>
      <c r="U124" s="12"/>
      <c r="V124" s="12"/>
      <c r="X124" s="12"/>
      <c r="Y124" s="12"/>
      <c r="AA124" s="12"/>
      <c r="AB124" s="12"/>
      <c r="AD124" s="12"/>
      <c r="AE124" s="12"/>
      <c r="AG124" s="12"/>
      <c r="AH124" s="12"/>
      <c r="AJ124" s="12"/>
      <c r="AK124" s="12"/>
      <c r="AM124" s="12"/>
      <c r="AN124" s="12"/>
    </row>
    <row r="125" spans="4:40" x14ac:dyDescent="0.3">
      <c r="D125" s="12"/>
      <c r="F125" s="12"/>
      <c r="G125" s="12"/>
      <c r="I125" s="12"/>
      <c r="J125" s="12"/>
      <c r="L125" s="12"/>
      <c r="M125" s="12"/>
      <c r="O125" s="12"/>
      <c r="P125" s="12"/>
      <c r="R125" s="12"/>
      <c r="S125" s="12"/>
      <c r="U125" s="12"/>
      <c r="V125" s="12"/>
      <c r="X125" s="12"/>
      <c r="Y125" s="12"/>
      <c r="AA125" s="12"/>
      <c r="AB125" s="12"/>
      <c r="AD125" s="12"/>
      <c r="AE125" s="12"/>
      <c r="AG125" s="12"/>
      <c r="AH125" s="12"/>
      <c r="AJ125" s="12"/>
      <c r="AK125" s="12"/>
      <c r="AM125" s="12"/>
      <c r="AN125" s="12"/>
    </row>
    <row r="126" spans="4:40" x14ac:dyDescent="0.3">
      <c r="D126" s="12"/>
      <c r="F126" s="12"/>
      <c r="G126" s="12"/>
      <c r="I126" s="12"/>
      <c r="J126" s="12"/>
      <c r="L126" s="12"/>
      <c r="M126" s="12"/>
      <c r="O126" s="12"/>
      <c r="P126" s="12"/>
      <c r="R126" s="12"/>
      <c r="S126" s="12"/>
      <c r="U126" s="12"/>
      <c r="V126" s="12"/>
      <c r="X126" s="12"/>
      <c r="Y126" s="12"/>
      <c r="AA126" s="12"/>
      <c r="AB126" s="12"/>
      <c r="AD126" s="12"/>
      <c r="AE126" s="12"/>
      <c r="AG126" s="12"/>
      <c r="AH126" s="12"/>
      <c r="AJ126" s="12"/>
      <c r="AK126" s="12"/>
      <c r="AM126" s="12"/>
      <c r="AN126" s="12"/>
    </row>
    <row r="127" spans="4:40" x14ac:dyDescent="0.3">
      <c r="D127" s="12"/>
      <c r="F127" s="12"/>
      <c r="G127" s="12"/>
      <c r="I127" s="12"/>
      <c r="J127" s="12"/>
      <c r="L127" s="12"/>
      <c r="M127" s="12"/>
      <c r="O127" s="12"/>
      <c r="P127" s="12"/>
      <c r="R127" s="12"/>
      <c r="S127" s="12"/>
      <c r="U127" s="12"/>
      <c r="V127" s="12"/>
      <c r="X127" s="12"/>
      <c r="Y127" s="12"/>
      <c r="AA127" s="12"/>
      <c r="AB127" s="12"/>
      <c r="AD127" s="12"/>
      <c r="AE127" s="12"/>
      <c r="AG127" s="12"/>
      <c r="AH127" s="12"/>
      <c r="AJ127" s="12"/>
      <c r="AK127" s="12"/>
      <c r="AM127" s="12"/>
      <c r="AN127" s="12"/>
    </row>
    <row r="128" spans="4:40" x14ac:dyDescent="0.3">
      <c r="D128" s="12"/>
      <c r="F128" s="12"/>
      <c r="G128" s="12"/>
      <c r="I128" s="12"/>
      <c r="J128" s="12"/>
      <c r="L128" s="12"/>
      <c r="M128" s="12"/>
      <c r="O128" s="12"/>
      <c r="P128" s="12"/>
      <c r="R128" s="12"/>
      <c r="S128" s="12"/>
      <c r="U128" s="12"/>
      <c r="V128" s="12"/>
      <c r="X128" s="12"/>
      <c r="Y128" s="12"/>
      <c r="AA128" s="12"/>
      <c r="AB128" s="12"/>
      <c r="AD128" s="12"/>
      <c r="AE128" s="12"/>
      <c r="AG128" s="12"/>
      <c r="AH128" s="12"/>
      <c r="AJ128" s="12"/>
      <c r="AK128" s="12"/>
      <c r="AM128" s="12"/>
      <c r="AN128" s="12"/>
    </row>
    <row r="129" spans="4:40" x14ac:dyDescent="0.3">
      <c r="D129" s="12"/>
      <c r="F129" s="12"/>
      <c r="G129" s="12"/>
      <c r="I129" s="12"/>
      <c r="J129" s="12"/>
      <c r="L129" s="12"/>
      <c r="M129" s="12"/>
      <c r="O129" s="12"/>
      <c r="P129" s="12"/>
      <c r="R129" s="12"/>
      <c r="S129" s="12"/>
      <c r="U129" s="12"/>
      <c r="V129" s="12"/>
      <c r="X129" s="12"/>
      <c r="Y129" s="12"/>
      <c r="AA129" s="12"/>
      <c r="AB129" s="12"/>
      <c r="AD129" s="12"/>
      <c r="AE129" s="12"/>
      <c r="AG129" s="12"/>
      <c r="AH129" s="12"/>
      <c r="AJ129" s="12"/>
      <c r="AK129" s="12"/>
      <c r="AM129" s="12"/>
      <c r="AN129" s="12"/>
    </row>
    <row r="130" spans="4:40" x14ac:dyDescent="0.3">
      <c r="D130" s="12"/>
      <c r="F130" s="12"/>
      <c r="G130" s="12"/>
      <c r="I130" s="12"/>
      <c r="J130" s="12"/>
      <c r="L130" s="12"/>
      <c r="M130" s="12"/>
      <c r="O130" s="12"/>
      <c r="P130" s="12"/>
      <c r="R130" s="12"/>
      <c r="S130" s="12"/>
      <c r="U130" s="12"/>
      <c r="V130" s="12"/>
      <c r="X130" s="12"/>
      <c r="Y130" s="12"/>
      <c r="AA130" s="12"/>
      <c r="AB130" s="12"/>
      <c r="AD130" s="12"/>
      <c r="AE130" s="12"/>
      <c r="AG130" s="12"/>
      <c r="AH130" s="12"/>
      <c r="AJ130" s="12"/>
      <c r="AK130" s="12"/>
      <c r="AM130" s="12"/>
      <c r="AN130" s="12"/>
    </row>
    <row r="131" spans="4:40" x14ac:dyDescent="0.3">
      <c r="D131" s="12"/>
      <c r="F131" s="12"/>
      <c r="G131" s="12"/>
      <c r="I131" s="12"/>
      <c r="J131" s="12"/>
      <c r="L131" s="12"/>
      <c r="M131" s="12"/>
      <c r="O131" s="12"/>
      <c r="P131" s="12"/>
      <c r="R131" s="12"/>
      <c r="S131" s="12"/>
      <c r="U131" s="12"/>
      <c r="V131" s="12"/>
      <c r="X131" s="12"/>
      <c r="Y131" s="12"/>
      <c r="AA131" s="12"/>
      <c r="AB131" s="12"/>
      <c r="AD131" s="12"/>
      <c r="AE131" s="12"/>
      <c r="AG131" s="12"/>
      <c r="AH131" s="12"/>
      <c r="AJ131" s="12"/>
      <c r="AK131" s="12"/>
      <c r="AM131" s="12"/>
      <c r="AN131" s="12"/>
    </row>
    <row r="132" spans="4:40" x14ac:dyDescent="0.3">
      <c r="D132" s="12"/>
      <c r="F132" s="12"/>
      <c r="G132" s="12"/>
      <c r="I132" s="12"/>
      <c r="J132" s="12"/>
      <c r="L132" s="12"/>
      <c r="M132" s="12"/>
      <c r="O132" s="12"/>
      <c r="P132" s="12"/>
      <c r="R132" s="12"/>
      <c r="S132" s="12"/>
      <c r="U132" s="12"/>
      <c r="V132" s="12"/>
      <c r="X132" s="12"/>
      <c r="Y132" s="12"/>
      <c r="AA132" s="12"/>
      <c r="AB132" s="12"/>
      <c r="AD132" s="12"/>
      <c r="AE132" s="12"/>
      <c r="AG132" s="12"/>
      <c r="AH132" s="12"/>
      <c r="AJ132" s="12"/>
      <c r="AK132" s="12"/>
      <c r="AM132" s="12"/>
      <c r="AN132" s="12"/>
    </row>
    <row r="133" spans="4:40" x14ac:dyDescent="0.3">
      <c r="D133" s="12"/>
      <c r="F133" s="12"/>
      <c r="G133" s="12"/>
      <c r="I133" s="12"/>
      <c r="J133" s="12"/>
      <c r="L133" s="12"/>
      <c r="M133" s="12"/>
      <c r="O133" s="12"/>
      <c r="P133" s="12"/>
      <c r="R133" s="12"/>
      <c r="S133" s="12"/>
      <c r="U133" s="12"/>
      <c r="V133" s="12"/>
      <c r="X133" s="12"/>
      <c r="Y133" s="12"/>
      <c r="AA133" s="12"/>
      <c r="AB133" s="12"/>
      <c r="AD133" s="12"/>
      <c r="AE133" s="12"/>
      <c r="AG133" s="12"/>
      <c r="AH133" s="12"/>
      <c r="AJ133" s="12"/>
      <c r="AK133" s="12"/>
      <c r="AM133" s="12"/>
      <c r="AN133" s="12"/>
    </row>
    <row r="134" spans="4:40" x14ac:dyDescent="0.3">
      <c r="D134" s="12"/>
      <c r="F134" s="12"/>
      <c r="G134" s="12"/>
      <c r="I134" s="12"/>
      <c r="J134" s="12"/>
      <c r="L134" s="12"/>
      <c r="M134" s="12"/>
      <c r="O134" s="12"/>
      <c r="P134" s="12"/>
      <c r="R134" s="12"/>
      <c r="S134" s="12"/>
      <c r="U134" s="12"/>
      <c r="V134" s="12"/>
      <c r="X134" s="12"/>
      <c r="Y134" s="12"/>
      <c r="AA134" s="12"/>
      <c r="AB134" s="12"/>
      <c r="AD134" s="12"/>
      <c r="AE134" s="12"/>
      <c r="AG134" s="12"/>
      <c r="AH134" s="12"/>
      <c r="AJ134" s="12"/>
      <c r="AK134" s="12"/>
      <c r="AM134" s="12"/>
      <c r="AN134" s="12"/>
    </row>
    <row r="135" spans="4:40" x14ac:dyDescent="0.3">
      <c r="D135" s="12"/>
      <c r="F135" s="12"/>
      <c r="G135" s="12"/>
      <c r="I135" s="12"/>
      <c r="J135" s="12"/>
      <c r="L135" s="12"/>
      <c r="M135" s="12"/>
      <c r="O135" s="12"/>
      <c r="P135" s="12"/>
      <c r="R135" s="12"/>
      <c r="S135" s="12"/>
      <c r="U135" s="12"/>
      <c r="V135" s="12"/>
      <c r="X135" s="12"/>
      <c r="Y135" s="12"/>
      <c r="AA135" s="12"/>
      <c r="AB135" s="12"/>
      <c r="AD135" s="12"/>
      <c r="AE135" s="12"/>
      <c r="AG135" s="12"/>
      <c r="AH135" s="12"/>
      <c r="AJ135" s="12"/>
      <c r="AK135" s="12"/>
      <c r="AM135" s="12"/>
      <c r="AN135" s="12"/>
    </row>
    <row r="136" spans="4:40" x14ac:dyDescent="0.3">
      <c r="D136" s="12"/>
      <c r="F136" s="12"/>
      <c r="G136" s="12"/>
      <c r="I136" s="12"/>
      <c r="J136" s="12"/>
      <c r="L136" s="12"/>
      <c r="M136" s="12"/>
      <c r="O136" s="12"/>
      <c r="P136" s="12"/>
      <c r="R136" s="12"/>
      <c r="S136" s="12"/>
      <c r="U136" s="12"/>
      <c r="V136" s="12"/>
      <c r="X136" s="12"/>
      <c r="Y136" s="12"/>
      <c r="AA136" s="12"/>
      <c r="AB136" s="12"/>
      <c r="AD136" s="12"/>
      <c r="AE136" s="12"/>
      <c r="AG136" s="12"/>
      <c r="AH136" s="12"/>
      <c r="AJ136" s="12"/>
      <c r="AK136" s="12"/>
      <c r="AM136" s="12"/>
      <c r="AN136" s="12"/>
    </row>
    <row r="137" spans="4:40" x14ac:dyDescent="0.3">
      <c r="D137" s="12"/>
      <c r="F137" s="12"/>
      <c r="G137" s="12"/>
      <c r="I137" s="12"/>
      <c r="J137" s="12"/>
      <c r="L137" s="12"/>
      <c r="M137" s="12"/>
      <c r="O137" s="12"/>
      <c r="P137" s="12"/>
      <c r="R137" s="12"/>
      <c r="S137" s="12"/>
      <c r="U137" s="12"/>
      <c r="V137" s="12"/>
      <c r="X137" s="12"/>
      <c r="Y137" s="12"/>
      <c r="AA137" s="12"/>
      <c r="AB137" s="12"/>
      <c r="AD137" s="12"/>
      <c r="AE137" s="12"/>
      <c r="AG137" s="12"/>
      <c r="AH137" s="12"/>
      <c r="AJ137" s="12"/>
      <c r="AK137" s="12"/>
      <c r="AM137" s="12"/>
      <c r="AN137" s="12"/>
    </row>
    <row r="138" spans="4:40" x14ac:dyDescent="0.3">
      <c r="D138" s="12"/>
      <c r="F138" s="12"/>
      <c r="G138" s="12"/>
      <c r="I138" s="12"/>
      <c r="J138" s="12"/>
      <c r="L138" s="12"/>
      <c r="M138" s="12"/>
      <c r="O138" s="12"/>
      <c r="P138" s="12"/>
      <c r="R138" s="12"/>
      <c r="S138" s="12"/>
      <c r="U138" s="12"/>
      <c r="V138" s="12"/>
      <c r="X138" s="12"/>
      <c r="Y138" s="12"/>
      <c r="AA138" s="12"/>
      <c r="AB138" s="12"/>
      <c r="AD138" s="12"/>
      <c r="AE138" s="12"/>
      <c r="AG138" s="12"/>
      <c r="AH138" s="12"/>
      <c r="AJ138" s="12"/>
      <c r="AK138" s="12"/>
      <c r="AM138" s="12"/>
      <c r="AN138" s="12"/>
    </row>
    <row r="139" spans="4:40" x14ac:dyDescent="0.3">
      <c r="D139" s="12"/>
      <c r="F139" s="12"/>
      <c r="G139" s="12"/>
      <c r="I139" s="12"/>
      <c r="J139" s="12"/>
      <c r="L139" s="12"/>
      <c r="M139" s="12"/>
      <c r="O139" s="12"/>
      <c r="P139" s="12"/>
      <c r="R139" s="12"/>
      <c r="S139" s="12"/>
      <c r="U139" s="12"/>
      <c r="V139" s="12"/>
      <c r="X139" s="12"/>
      <c r="Y139" s="12"/>
      <c r="AA139" s="12"/>
      <c r="AB139" s="12"/>
      <c r="AD139" s="12"/>
      <c r="AE139" s="12"/>
      <c r="AG139" s="12"/>
      <c r="AH139" s="12"/>
      <c r="AJ139" s="12"/>
      <c r="AK139" s="12"/>
      <c r="AM139" s="12"/>
      <c r="AN139" s="12"/>
    </row>
    <row r="140" spans="4:40" x14ac:dyDescent="0.3">
      <c r="D140" s="12"/>
      <c r="F140" s="12"/>
      <c r="G140" s="12"/>
      <c r="I140" s="12"/>
      <c r="J140" s="12"/>
      <c r="L140" s="12"/>
      <c r="M140" s="12"/>
      <c r="O140" s="12"/>
      <c r="P140" s="12"/>
      <c r="R140" s="12"/>
      <c r="S140" s="12"/>
      <c r="U140" s="12"/>
      <c r="V140" s="12"/>
      <c r="X140" s="12"/>
      <c r="Y140" s="12"/>
      <c r="AA140" s="12"/>
      <c r="AB140" s="12"/>
      <c r="AD140" s="12"/>
      <c r="AE140" s="12"/>
      <c r="AG140" s="12"/>
      <c r="AH140" s="12"/>
      <c r="AJ140" s="12"/>
      <c r="AK140" s="12"/>
      <c r="AM140" s="12"/>
      <c r="AN140" s="12"/>
    </row>
    <row r="141" spans="4:40" x14ac:dyDescent="0.3">
      <c r="D141" s="12"/>
      <c r="F141" s="12"/>
      <c r="G141" s="12"/>
      <c r="I141" s="12"/>
      <c r="J141" s="12"/>
      <c r="L141" s="12"/>
      <c r="M141" s="12"/>
      <c r="O141" s="12"/>
      <c r="P141" s="12"/>
      <c r="R141" s="12"/>
      <c r="S141" s="12"/>
      <c r="U141" s="12"/>
      <c r="V141" s="12"/>
      <c r="X141" s="12"/>
      <c r="Y141" s="12"/>
      <c r="AA141" s="12"/>
      <c r="AB141" s="12"/>
      <c r="AD141" s="12"/>
      <c r="AE141" s="12"/>
      <c r="AG141" s="12"/>
      <c r="AH141" s="12"/>
      <c r="AJ141" s="12"/>
      <c r="AK141" s="12"/>
      <c r="AM141" s="12"/>
      <c r="AN141" s="12"/>
    </row>
    <row r="142" spans="4:40" x14ac:dyDescent="0.3">
      <c r="D142" s="12"/>
      <c r="F142" s="12"/>
      <c r="G142" s="12"/>
      <c r="I142" s="12"/>
      <c r="J142" s="12"/>
      <c r="L142" s="12"/>
      <c r="M142" s="12"/>
      <c r="O142" s="12"/>
      <c r="P142" s="12"/>
      <c r="R142" s="12"/>
      <c r="S142" s="12"/>
      <c r="U142" s="12"/>
      <c r="V142" s="12"/>
      <c r="X142" s="12"/>
      <c r="Y142" s="12"/>
      <c r="AA142" s="12"/>
      <c r="AB142" s="12"/>
      <c r="AD142" s="12"/>
      <c r="AE142" s="12"/>
      <c r="AG142" s="12"/>
      <c r="AH142" s="12"/>
      <c r="AJ142" s="12"/>
      <c r="AK142" s="12"/>
      <c r="AM142" s="12"/>
      <c r="AN142" s="12"/>
    </row>
    <row r="143" spans="4:40" x14ac:dyDescent="0.3">
      <c r="D143" s="12"/>
      <c r="F143" s="12"/>
      <c r="G143" s="12"/>
      <c r="I143" s="12"/>
      <c r="J143" s="12"/>
      <c r="L143" s="12"/>
      <c r="M143" s="12"/>
      <c r="O143" s="12"/>
      <c r="P143" s="12"/>
      <c r="R143" s="12"/>
      <c r="S143" s="12"/>
      <c r="U143" s="12"/>
      <c r="V143" s="12"/>
      <c r="X143" s="12"/>
      <c r="Y143" s="12"/>
      <c r="AA143" s="12"/>
      <c r="AB143" s="12"/>
      <c r="AD143" s="12"/>
      <c r="AE143" s="12"/>
      <c r="AG143" s="12"/>
      <c r="AH143" s="12"/>
      <c r="AJ143" s="12"/>
      <c r="AK143" s="12"/>
      <c r="AM143" s="12"/>
      <c r="AN143" s="12"/>
    </row>
    <row r="144" spans="4:40" x14ac:dyDescent="0.3">
      <c r="D144" s="12"/>
      <c r="F144" s="12"/>
      <c r="G144" s="12"/>
      <c r="I144" s="12"/>
      <c r="J144" s="12"/>
      <c r="L144" s="12"/>
      <c r="M144" s="12"/>
      <c r="O144" s="12"/>
      <c r="P144" s="12"/>
      <c r="R144" s="12"/>
      <c r="S144" s="12"/>
      <c r="U144" s="12"/>
      <c r="V144" s="12"/>
      <c r="X144" s="12"/>
      <c r="Y144" s="12"/>
      <c r="AA144" s="12"/>
      <c r="AB144" s="12"/>
      <c r="AD144" s="12"/>
      <c r="AE144" s="12"/>
      <c r="AG144" s="12"/>
      <c r="AH144" s="12"/>
      <c r="AJ144" s="12"/>
      <c r="AK144" s="12"/>
      <c r="AM144" s="12"/>
      <c r="AN144" s="12"/>
    </row>
    <row r="145" spans="4:40" x14ac:dyDescent="0.3">
      <c r="D145" s="12"/>
      <c r="F145" s="12"/>
      <c r="G145" s="12"/>
      <c r="I145" s="12"/>
      <c r="J145" s="12"/>
      <c r="L145" s="12"/>
      <c r="M145" s="12"/>
      <c r="O145" s="12"/>
      <c r="P145" s="12"/>
      <c r="R145" s="12"/>
      <c r="S145" s="12"/>
      <c r="U145" s="12"/>
      <c r="V145" s="12"/>
      <c r="X145" s="12"/>
      <c r="Y145" s="12"/>
      <c r="AA145" s="12"/>
      <c r="AB145" s="12"/>
      <c r="AD145" s="12"/>
      <c r="AE145" s="12"/>
      <c r="AG145" s="12"/>
      <c r="AH145" s="12"/>
      <c r="AJ145" s="12"/>
      <c r="AK145" s="12"/>
      <c r="AM145" s="12"/>
      <c r="AN145" s="12"/>
    </row>
    <row r="146" spans="4:40" x14ac:dyDescent="0.3">
      <c r="D146" s="12"/>
      <c r="F146" s="12"/>
      <c r="G146" s="12"/>
      <c r="I146" s="12"/>
      <c r="J146" s="12"/>
      <c r="L146" s="12"/>
      <c r="M146" s="12"/>
      <c r="O146" s="12"/>
      <c r="P146" s="12"/>
      <c r="R146" s="12"/>
      <c r="S146" s="12"/>
      <c r="U146" s="12"/>
      <c r="V146" s="12"/>
      <c r="X146" s="12"/>
      <c r="Y146" s="12"/>
      <c r="AA146" s="12"/>
      <c r="AB146" s="12"/>
      <c r="AD146" s="12"/>
      <c r="AE146" s="12"/>
      <c r="AG146" s="12"/>
      <c r="AH146" s="12"/>
      <c r="AJ146" s="12"/>
      <c r="AK146" s="12"/>
      <c r="AM146" s="12"/>
      <c r="AN146" s="12"/>
    </row>
    <row r="147" spans="4:40" x14ac:dyDescent="0.3">
      <c r="D147" s="12"/>
      <c r="F147" s="12"/>
      <c r="G147" s="12"/>
      <c r="I147" s="12"/>
      <c r="J147" s="12"/>
      <c r="L147" s="12"/>
      <c r="M147" s="12"/>
      <c r="O147" s="12"/>
      <c r="P147" s="12"/>
      <c r="R147" s="12"/>
      <c r="S147" s="12"/>
      <c r="U147" s="12"/>
      <c r="V147" s="12"/>
      <c r="X147" s="12"/>
      <c r="Y147" s="12"/>
      <c r="AA147" s="12"/>
      <c r="AB147" s="12"/>
      <c r="AD147" s="12"/>
      <c r="AE147" s="12"/>
      <c r="AG147" s="12"/>
      <c r="AH147" s="12"/>
      <c r="AJ147" s="12"/>
      <c r="AK147" s="12"/>
      <c r="AM147" s="12"/>
      <c r="AN147" s="12"/>
    </row>
    <row r="148" spans="4:40" x14ac:dyDescent="0.3">
      <c r="D148" s="12"/>
      <c r="F148" s="12"/>
      <c r="G148" s="12"/>
      <c r="I148" s="12"/>
      <c r="J148" s="12"/>
      <c r="L148" s="12"/>
      <c r="M148" s="12"/>
      <c r="O148" s="12"/>
      <c r="P148" s="12"/>
      <c r="R148" s="12"/>
      <c r="S148" s="12"/>
      <c r="U148" s="12"/>
      <c r="V148" s="12"/>
      <c r="X148" s="12"/>
      <c r="Y148" s="12"/>
      <c r="AA148" s="12"/>
      <c r="AB148" s="12"/>
      <c r="AD148" s="12"/>
      <c r="AE148" s="12"/>
      <c r="AG148" s="12"/>
      <c r="AH148" s="12"/>
      <c r="AJ148" s="12"/>
      <c r="AK148" s="12"/>
      <c r="AM148" s="12"/>
      <c r="AN148" s="12"/>
    </row>
    <row r="149" spans="4:40" x14ac:dyDescent="0.3">
      <c r="D149" s="12"/>
      <c r="F149" s="12"/>
      <c r="G149" s="12"/>
      <c r="I149" s="12"/>
      <c r="J149" s="12"/>
      <c r="L149" s="12"/>
      <c r="M149" s="12"/>
      <c r="O149" s="12"/>
      <c r="P149" s="12"/>
      <c r="R149" s="12"/>
      <c r="S149" s="12"/>
      <c r="U149" s="12"/>
      <c r="V149" s="12"/>
      <c r="X149" s="12"/>
      <c r="Y149" s="12"/>
      <c r="AA149" s="12"/>
      <c r="AB149" s="12"/>
      <c r="AD149" s="12"/>
      <c r="AE149" s="12"/>
      <c r="AG149" s="12"/>
      <c r="AH149" s="12"/>
      <c r="AJ149" s="12"/>
      <c r="AK149" s="12"/>
      <c r="AM149" s="12"/>
      <c r="AN149" s="12"/>
    </row>
    <row r="150" spans="4:40" x14ac:dyDescent="0.3">
      <c r="D150" s="12"/>
      <c r="F150" s="12"/>
      <c r="G150" s="12"/>
      <c r="I150" s="12"/>
      <c r="J150" s="12"/>
      <c r="L150" s="12"/>
      <c r="M150" s="12"/>
      <c r="O150" s="12"/>
      <c r="P150" s="12"/>
      <c r="R150" s="12"/>
      <c r="S150" s="12"/>
      <c r="U150" s="12"/>
      <c r="V150" s="12"/>
      <c r="X150" s="12"/>
      <c r="Y150" s="12"/>
      <c r="AA150" s="12"/>
      <c r="AB150" s="12"/>
      <c r="AD150" s="12"/>
      <c r="AE150" s="12"/>
      <c r="AG150" s="12"/>
      <c r="AH150" s="12"/>
      <c r="AJ150" s="12"/>
      <c r="AK150" s="12"/>
      <c r="AM150" s="12"/>
      <c r="AN150" s="12"/>
    </row>
    <row r="151" spans="4:40" x14ac:dyDescent="0.3">
      <c r="D151" s="12"/>
      <c r="F151" s="12"/>
      <c r="G151" s="12"/>
      <c r="I151" s="12"/>
      <c r="J151" s="12"/>
      <c r="L151" s="12"/>
      <c r="M151" s="12"/>
      <c r="O151" s="12"/>
      <c r="P151" s="12"/>
      <c r="R151" s="12"/>
      <c r="S151" s="12"/>
      <c r="U151" s="12"/>
      <c r="V151" s="12"/>
      <c r="X151" s="12"/>
      <c r="Y151" s="12"/>
      <c r="AA151" s="12"/>
      <c r="AB151" s="12"/>
      <c r="AD151" s="12"/>
      <c r="AE151" s="12"/>
      <c r="AG151" s="12"/>
      <c r="AH151" s="12"/>
      <c r="AJ151" s="12"/>
      <c r="AK151" s="12"/>
      <c r="AM151" s="12"/>
      <c r="AN151" s="12"/>
    </row>
    <row r="152" spans="4:40" x14ac:dyDescent="0.3">
      <c r="D152" s="12"/>
      <c r="F152" s="12"/>
      <c r="G152" s="12"/>
      <c r="I152" s="12"/>
      <c r="J152" s="12"/>
      <c r="L152" s="12"/>
      <c r="M152" s="12"/>
      <c r="O152" s="12"/>
      <c r="P152" s="12"/>
      <c r="R152" s="12"/>
      <c r="S152" s="12"/>
      <c r="U152" s="12"/>
      <c r="V152" s="12"/>
      <c r="X152" s="12"/>
      <c r="Y152" s="12"/>
      <c r="AA152" s="12"/>
      <c r="AB152" s="12"/>
      <c r="AD152" s="12"/>
      <c r="AE152" s="12"/>
      <c r="AG152" s="12"/>
      <c r="AH152" s="12"/>
      <c r="AJ152" s="12"/>
      <c r="AK152" s="12"/>
      <c r="AM152" s="12"/>
      <c r="AN152" s="12"/>
    </row>
    <row r="153" spans="4:40" x14ac:dyDescent="0.3">
      <c r="D153" s="12"/>
      <c r="F153" s="12"/>
      <c r="G153" s="12"/>
      <c r="I153" s="12"/>
      <c r="J153" s="12"/>
      <c r="L153" s="12"/>
      <c r="M153" s="12"/>
      <c r="O153" s="12"/>
      <c r="P153" s="12"/>
      <c r="R153" s="12"/>
      <c r="S153" s="12"/>
      <c r="U153" s="12"/>
      <c r="V153" s="12"/>
      <c r="X153" s="12"/>
      <c r="Y153" s="12"/>
      <c r="AA153" s="12"/>
      <c r="AB153" s="12"/>
      <c r="AD153" s="12"/>
      <c r="AE153" s="12"/>
      <c r="AG153" s="12"/>
      <c r="AH153" s="12"/>
      <c r="AJ153" s="12"/>
      <c r="AK153" s="12"/>
      <c r="AM153" s="12"/>
      <c r="AN153" s="12"/>
    </row>
    <row r="154" spans="4:40" x14ac:dyDescent="0.3">
      <c r="D154" s="12"/>
      <c r="F154" s="12"/>
      <c r="G154" s="12"/>
      <c r="I154" s="12"/>
      <c r="J154" s="12"/>
      <c r="L154" s="12"/>
      <c r="M154" s="12"/>
      <c r="O154" s="12"/>
      <c r="P154" s="12"/>
      <c r="R154" s="12"/>
      <c r="S154" s="12"/>
      <c r="U154" s="12"/>
      <c r="V154" s="12"/>
      <c r="X154" s="12"/>
      <c r="Y154" s="12"/>
      <c r="AA154" s="12"/>
      <c r="AB154" s="12"/>
      <c r="AD154" s="12"/>
      <c r="AE154" s="12"/>
      <c r="AG154" s="12"/>
      <c r="AH154" s="12"/>
      <c r="AJ154" s="12"/>
      <c r="AK154" s="12"/>
      <c r="AM154" s="12"/>
      <c r="AN154" s="12"/>
    </row>
    <row r="155" spans="4:40" x14ac:dyDescent="0.3">
      <c r="D155" s="12"/>
      <c r="F155" s="12"/>
      <c r="G155" s="12"/>
      <c r="I155" s="12"/>
      <c r="J155" s="12"/>
      <c r="L155" s="12"/>
      <c r="M155" s="12"/>
      <c r="O155" s="12"/>
      <c r="P155" s="12"/>
      <c r="R155" s="12"/>
      <c r="S155" s="12"/>
      <c r="U155" s="12"/>
      <c r="V155" s="12"/>
      <c r="X155" s="12"/>
      <c r="Y155" s="12"/>
      <c r="AA155" s="12"/>
      <c r="AB155" s="12"/>
      <c r="AD155" s="12"/>
      <c r="AE155" s="12"/>
      <c r="AG155" s="12"/>
      <c r="AH155" s="12"/>
      <c r="AJ155" s="12"/>
      <c r="AK155" s="12"/>
      <c r="AM155" s="12"/>
      <c r="AN155" s="12"/>
    </row>
    <row r="156" spans="4:40" x14ac:dyDescent="0.3">
      <c r="D156" s="12"/>
      <c r="F156" s="12"/>
      <c r="G156" s="12"/>
      <c r="I156" s="12"/>
      <c r="J156" s="12"/>
      <c r="L156" s="12"/>
      <c r="M156" s="12"/>
      <c r="O156" s="12"/>
      <c r="P156" s="12"/>
      <c r="R156" s="12"/>
      <c r="S156" s="12"/>
      <c r="U156" s="12"/>
      <c r="V156" s="12"/>
      <c r="X156" s="12"/>
      <c r="Y156" s="12"/>
      <c r="AA156" s="12"/>
      <c r="AB156" s="12"/>
      <c r="AD156" s="12"/>
      <c r="AE156" s="12"/>
      <c r="AG156" s="12"/>
      <c r="AH156" s="12"/>
      <c r="AJ156" s="12"/>
      <c r="AK156" s="12"/>
      <c r="AM156" s="12"/>
      <c r="AN156" s="12"/>
    </row>
    <row r="157" spans="4:40" x14ac:dyDescent="0.3">
      <c r="D157" s="12"/>
      <c r="F157" s="12"/>
      <c r="G157" s="12"/>
      <c r="I157" s="12"/>
      <c r="J157" s="12"/>
      <c r="L157" s="12"/>
      <c r="M157" s="12"/>
      <c r="O157" s="12"/>
      <c r="P157" s="12"/>
      <c r="R157" s="12"/>
      <c r="S157" s="12"/>
      <c r="U157" s="12"/>
      <c r="V157" s="12"/>
      <c r="X157" s="12"/>
      <c r="Y157" s="12"/>
      <c r="AA157" s="12"/>
      <c r="AB157" s="12"/>
      <c r="AD157" s="12"/>
      <c r="AE157" s="12"/>
      <c r="AG157" s="12"/>
      <c r="AH157" s="12"/>
      <c r="AJ157" s="12"/>
      <c r="AK157" s="12"/>
      <c r="AM157" s="12"/>
      <c r="AN157" s="12"/>
    </row>
    <row r="158" spans="4:40" x14ac:dyDescent="0.3">
      <c r="D158" s="12"/>
      <c r="F158" s="12"/>
      <c r="G158" s="12"/>
      <c r="I158" s="12"/>
      <c r="J158" s="12"/>
      <c r="L158" s="12"/>
      <c r="M158" s="12"/>
      <c r="O158" s="12"/>
      <c r="P158" s="12"/>
      <c r="R158" s="12"/>
      <c r="S158" s="12"/>
      <c r="U158" s="12"/>
      <c r="V158" s="12"/>
      <c r="X158" s="12"/>
      <c r="Y158" s="12"/>
      <c r="AA158" s="12"/>
      <c r="AB158" s="12"/>
      <c r="AD158" s="12"/>
      <c r="AE158" s="12"/>
      <c r="AG158" s="12"/>
      <c r="AH158" s="12"/>
      <c r="AJ158" s="12"/>
      <c r="AK158" s="12"/>
      <c r="AM158" s="12"/>
      <c r="AN158" s="12"/>
    </row>
    <row r="159" spans="4:40" x14ac:dyDescent="0.3">
      <c r="D159" s="12"/>
      <c r="F159" s="12"/>
      <c r="G159" s="12"/>
      <c r="I159" s="12"/>
      <c r="J159" s="12"/>
      <c r="L159" s="12"/>
      <c r="M159" s="12"/>
      <c r="O159" s="12"/>
      <c r="P159" s="12"/>
      <c r="R159" s="12"/>
      <c r="S159" s="12"/>
      <c r="U159" s="12"/>
      <c r="V159" s="12"/>
      <c r="X159" s="12"/>
      <c r="Y159" s="12"/>
      <c r="AA159" s="12"/>
      <c r="AB159" s="12"/>
      <c r="AD159" s="12"/>
      <c r="AE159" s="12"/>
      <c r="AG159" s="12"/>
      <c r="AH159" s="12"/>
      <c r="AJ159" s="12"/>
      <c r="AK159" s="12"/>
      <c r="AM159" s="12"/>
      <c r="AN159" s="12"/>
    </row>
    <row r="160" spans="4:40" x14ac:dyDescent="0.3">
      <c r="D160" s="12"/>
      <c r="F160" s="12"/>
      <c r="G160" s="12"/>
      <c r="I160" s="12"/>
      <c r="J160" s="12"/>
      <c r="L160" s="12"/>
      <c r="M160" s="12"/>
      <c r="O160" s="12"/>
      <c r="P160" s="12"/>
      <c r="R160" s="12"/>
      <c r="S160" s="12"/>
      <c r="U160" s="12"/>
      <c r="V160" s="12"/>
      <c r="X160" s="12"/>
      <c r="Y160" s="12"/>
      <c r="AA160" s="12"/>
      <c r="AB160" s="12"/>
      <c r="AD160" s="12"/>
      <c r="AE160" s="12"/>
      <c r="AG160" s="12"/>
      <c r="AH160" s="12"/>
      <c r="AJ160" s="12"/>
      <c r="AK160" s="12"/>
      <c r="AM160" s="12"/>
      <c r="AN160" s="12"/>
    </row>
    <row r="161" spans="4:40" x14ac:dyDescent="0.3">
      <c r="D161" s="12"/>
      <c r="F161" s="12"/>
      <c r="G161" s="12"/>
      <c r="I161" s="12"/>
      <c r="J161" s="12"/>
      <c r="L161" s="12"/>
      <c r="M161" s="12"/>
      <c r="O161" s="12"/>
      <c r="P161" s="12"/>
      <c r="R161" s="12"/>
      <c r="S161" s="12"/>
      <c r="U161" s="12"/>
      <c r="V161" s="12"/>
      <c r="X161" s="12"/>
      <c r="Y161" s="12"/>
      <c r="AA161" s="12"/>
      <c r="AB161" s="12"/>
      <c r="AD161" s="12"/>
      <c r="AE161" s="12"/>
      <c r="AG161" s="12"/>
      <c r="AH161" s="12"/>
      <c r="AJ161" s="12"/>
      <c r="AK161" s="12"/>
      <c r="AM161" s="12"/>
      <c r="AN161" s="12"/>
    </row>
    <row r="162" spans="4:40" x14ac:dyDescent="0.3">
      <c r="D162" s="12"/>
      <c r="F162" s="12"/>
      <c r="G162" s="12"/>
      <c r="I162" s="12"/>
      <c r="J162" s="12"/>
      <c r="L162" s="12"/>
      <c r="M162" s="12"/>
      <c r="O162" s="12"/>
      <c r="P162" s="12"/>
      <c r="R162" s="12"/>
      <c r="S162" s="12"/>
      <c r="U162" s="12"/>
      <c r="V162" s="12"/>
      <c r="X162" s="12"/>
      <c r="Y162" s="12"/>
      <c r="AA162" s="12"/>
      <c r="AB162" s="12"/>
      <c r="AD162" s="12"/>
      <c r="AE162" s="12"/>
      <c r="AG162" s="12"/>
      <c r="AH162" s="12"/>
      <c r="AJ162" s="12"/>
      <c r="AK162" s="12"/>
      <c r="AM162" s="12"/>
      <c r="AN162" s="12"/>
    </row>
    <row r="163" spans="4:40" x14ac:dyDescent="0.3">
      <c r="D163" s="12"/>
      <c r="F163" s="12"/>
      <c r="G163" s="12"/>
      <c r="I163" s="12"/>
      <c r="J163" s="12"/>
      <c r="L163" s="12"/>
      <c r="M163" s="12"/>
      <c r="O163" s="12"/>
      <c r="P163" s="12"/>
      <c r="R163" s="12"/>
      <c r="S163" s="12"/>
      <c r="U163" s="12"/>
      <c r="V163" s="12"/>
      <c r="X163" s="12"/>
      <c r="Y163" s="12"/>
      <c r="AA163" s="12"/>
      <c r="AB163" s="12"/>
      <c r="AD163" s="12"/>
      <c r="AE163" s="12"/>
      <c r="AG163" s="12"/>
      <c r="AH163" s="12"/>
      <c r="AJ163" s="12"/>
      <c r="AK163" s="12"/>
      <c r="AM163" s="12"/>
      <c r="AN163" s="12"/>
    </row>
    <row r="164" spans="4:40" x14ac:dyDescent="0.3">
      <c r="D164" s="12"/>
      <c r="F164" s="12"/>
      <c r="G164" s="12"/>
      <c r="I164" s="12"/>
      <c r="J164" s="12"/>
      <c r="L164" s="12"/>
      <c r="M164" s="12"/>
      <c r="O164" s="12"/>
      <c r="P164" s="12"/>
      <c r="R164" s="12"/>
      <c r="S164" s="12"/>
      <c r="U164" s="12"/>
      <c r="V164" s="12"/>
      <c r="X164" s="12"/>
      <c r="Y164" s="12"/>
      <c r="AA164" s="12"/>
      <c r="AB164" s="12"/>
      <c r="AD164" s="12"/>
      <c r="AE164" s="12"/>
      <c r="AG164" s="12"/>
      <c r="AH164" s="12"/>
      <c r="AJ164" s="12"/>
      <c r="AK164" s="12"/>
      <c r="AM164" s="12"/>
      <c r="AN164" s="12"/>
    </row>
    <row r="165" spans="4:40" x14ac:dyDescent="0.3">
      <c r="D165" s="12"/>
      <c r="F165" s="12"/>
      <c r="G165" s="12"/>
      <c r="I165" s="12"/>
      <c r="J165" s="12"/>
      <c r="L165" s="12"/>
      <c r="M165" s="12"/>
      <c r="O165" s="12"/>
      <c r="P165" s="12"/>
      <c r="R165" s="12"/>
      <c r="S165" s="12"/>
      <c r="U165" s="12"/>
      <c r="V165" s="12"/>
      <c r="X165" s="12"/>
      <c r="Y165" s="12"/>
      <c r="AA165" s="12"/>
      <c r="AB165" s="12"/>
      <c r="AD165" s="12"/>
      <c r="AE165" s="12"/>
      <c r="AG165" s="12"/>
      <c r="AH165" s="12"/>
      <c r="AJ165" s="12"/>
      <c r="AK165" s="12"/>
      <c r="AM165" s="12"/>
      <c r="AN165" s="12"/>
    </row>
    <row r="166" spans="4:40" x14ac:dyDescent="0.3">
      <c r="D166" s="12"/>
      <c r="F166" s="12"/>
      <c r="G166" s="12"/>
      <c r="I166" s="12"/>
      <c r="J166" s="12"/>
      <c r="L166" s="12"/>
      <c r="M166" s="12"/>
      <c r="O166" s="12"/>
      <c r="P166" s="12"/>
      <c r="R166" s="12"/>
      <c r="S166" s="12"/>
      <c r="U166" s="12"/>
      <c r="V166" s="12"/>
      <c r="X166" s="12"/>
      <c r="Y166" s="12"/>
      <c r="AA166" s="12"/>
      <c r="AB166" s="12"/>
      <c r="AD166" s="12"/>
      <c r="AE166" s="12"/>
      <c r="AG166" s="12"/>
      <c r="AH166" s="12"/>
      <c r="AJ166" s="12"/>
      <c r="AK166" s="12"/>
      <c r="AM166" s="12"/>
      <c r="AN166" s="12"/>
    </row>
    <row r="167" spans="4:40" x14ac:dyDescent="0.3">
      <c r="D167" s="12"/>
      <c r="F167" s="12"/>
      <c r="G167" s="12"/>
      <c r="I167" s="12"/>
      <c r="J167" s="12"/>
      <c r="L167" s="12"/>
      <c r="M167" s="12"/>
      <c r="O167" s="12"/>
      <c r="P167" s="12"/>
      <c r="R167" s="12"/>
      <c r="S167" s="12"/>
      <c r="U167" s="12"/>
      <c r="V167" s="12"/>
      <c r="X167" s="12"/>
      <c r="Y167" s="12"/>
      <c r="AA167" s="12"/>
      <c r="AB167" s="12"/>
      <c r="AD167" s="12"/>
      <c r="AE167" s="12"/>
      <c r="AG167" s="12"/>
      <c r="AH167" s="12"/>
      <c r="AJ167" s="12"/>
      <c r="AK167" s="12"/>
      <c r="AM167" s="12"/>
      <c r="AN167" s="12"/>
    </row>
    <row r="168" spans="4:40" x14ac:dyDescent="0.3">
      <c r="D168" s="12"/>
      <c r="F168" s="12"/>
      <c r="G168" s="12"/>
      <c r="I168" s="12"/>
      <c r="J168" s="12"/>
      <c r="L168" s="12"/>
      <c r="M168" s="12"/>
      <c r="O168" s="12"/>
      <c r="P168" s="12"/>
      <c r="R168" s="12"/>
      <c r="S168" s="12"/>
      <c r="U168" s="12"/>
      <c r="V168" s="12"/>
      <c r="X168" s="12"/>
      <c r="Y168" s="12"/>
      <c r="AA168" s="12"/>
      <c r="AB168" s="12"/>
      <c r="AD168" s="12"/>
      <c r="AE168" s="12"/>
      <c r="AG168" s="12"/>
      <c r="AH168" s="12"/>
      <c r="AJ168" s="12"/>
      <c r="AK168" s="12"/>
      <c r="AM168" s="12"/>
      <c r="AN168" s="12"/>
    </row>
    <row r="169" spans="4:40" x14ac:dyDescent="0.3">
      <c r="D169" s="12"/>
      <c r="F169" s="12"/>
      <c r="G169" s="12"/>
      <c r="I169" s="12"/>
      <c r="J169" s="12"/>
      <c r="L169" s="12"/>
      <c r="M169" s="12"/>
      <c r="O169" s="12"/>
      <c r="P169" s="12"/>
      <c r="R169" s="12"/>
      <c r="S169" s="12"/>
      <c r="U169" s="12"/>
      <c r="V169" s="12"/>
      <c r="X169" s="12"/>
      <c r="Y169" s="12"/>
      <c r="AA169" s="12"/>
      <c r="AB169" s="12"/>
      <c r="AD169" s="12"/>
      <c r="AE169" s="12"/>
      <c r="AG169" s="12"/>
      <c r="AH169" s="12"/>
      <c r="AJ169" s="12"/>
      <c r="AK169" s="12"/>
      <c r="AM169" s="12"/>
      <c r="AN169" s="12"/>
    </row>
    <row r="170" spans="4:40" x14ac:dyDescent="0.3">
      <c r="D170" s="12"/>
      <c r="F170" s="12"/>
      <c r="G170" s="12"/>
      <c r="I170" s="12"/>
      <c r="J170" s="12"/>
      <c r="L170" s="12"/>
      <c r="M170" s="12"/>
      <c r="O170" s="12"/>
      <c r="P170" s="12"/>
      <c r="R170" s="12"/>
      <c r="S170" s="12"/>
      <c r="U170" s="12"/>
      <c r="V170" s="12"/>
      <c r="X170" s="12"/>
      <c r="Y170" s="12"/>
      <c r="AA170" s="12"/>
      <c r="AB170" s="12"/>
      <c r="AD170" s="12"/>
      <c r="AE170" s="12"/>
      <c r="AG170" s="12"/>
      <c r="AH170" s="12"/>
      <c r="AJ170" s="12"/>
      <c r="AK170" s="12"/>
      <c r="AM170" s="12"/>
      <c r="AN170" s="12"/>
    </row>
    <row r="171" spans="4:40" x14ac:dyDescent="0.3">
      <c r="D171" s="12"/>
      <c r="F171" s="12"/>
      <c r="G171" s="12"/>
      <c r="I171" s="12"/>
      <c r="J171" s="12"/>
      <c r="L171" s="12"/>
      <c r="M171" s="12"/>
      <c r="O171" s="12"/>
      <c r="P171" s="12"/>
      <c r="R171" s="12"/>
      <c r="S171" s="12"/>
      <c r="U171" s="12"/>
      <c r="V171" s="12"/>
      <c r="X171" s="12"/>
      <c r="Y171" s="12"/>
      <c r="AA171" s="12"/>
      <c r="AB171" s="12"/>
      <c r="AD171" s="12"/>
      <c r="AE171" s="12"/>
      <c r="AG171" s="12"/>
      <c r="AH171" s="12"/>
      <c r="AJ171" s="12"/>
      <c r="AK171" s="12"/>
      <c r="AM171" s="12"/>
      <c r="AN171" s="12"/>
    </row>
    <row r="172" spans="4:40" x14ac:dyDescent="0.3">
      <c r="D172" s="12"/>
      <c r="F172" s="12"/>
      <c r="G172" s="12"/>
      <c r="I172" s="12"/>
      <c r="J172" s="12"/>
      <c r="L172" s="12"/>
      <c r="M172" s="12"/>
      <c r="O172" s="12"/>
      <c r="P172" s="12"/>
      <c r="R172" s="12"/>
      <c r="S172" s="12"/>
      <c r="U172" s="12"/>
      <c r="V172" s="12"/>
      <c r="X172" s="12"/>
      <c r="Y172" s="12"/>
      <c r="AA172" s="12"/>
      <c r="AB172" s="12"/>
      <c r="AD172" s="12"/>
      <c r="AE172" s="12"/>
      <c r="AG172" s="12"/>
      <c r="AH172" s="12"/>
      <c r="AJ172" s="12"/>
      <c r="AK172" s="12"/>
      <c r="AM172" s="12"/>
      <c r="AN172" s="12"/>
    </row>
    <row r="173" spans="4:40" x14ac:dyDescent="0.3">
      <c r="D173" s="12"/>
      <c r="F173" s="12"/>
      <c r="G173" s="12"/>
      <c r="I173" s="12"/>
      <c r="J173" s="12"/>
      <c r="L173" s="12"/>
      <c r="M173" s="12"/>
      <c r="O173" s="12"/>
      <c r="P173" s="12"/>
      <c r="R173" s="12"/>
      <c r="S173" s="12"/>
      <c r="U173" s="12"/>
      <c r="V173" s="12"/>
      <c r="X173" s="12"/>
      <c r="Y173" s="12"/>
      <c r="AA173" s="12"/>
      <c r="AB173" s="12"/>
      <c r="AD173" s="12"/>
      <c r="AE173" s="12"/>
      <c r="AG173" s="12"/>
      <c r="AH173" s="12"/>
      <c r="AJ173" s="12"/>
      <c r="AK173" s="12"/>
      <c r="AM173" s="12"/>
      <c r="AN173" s="12"/>
    </row>
    <row r="174" spans="4:40" x14ac:dyDescent="0.3">
      <c r="D174" s="12"/>
      <c r="F174" s="12"/>
      <c r="G174" s="12"/>
      <c r="I174" s="12"/>
      <c r="J174" s="12"/>
      <c r="L174" s="12"/>
      <c r="M174" s="12"/>
      <c r="O174" s="12"/>
      <c r="P174" s="12"/>
      <c r="R174" s="12"/>
      <c r="S174" s="12"/>
      <c r="U174" s="12"/>
      <c r="V174" s="12"/>
      <c r="X174" s="12"/>
      <c r="Y174" s="12"/>
      <c r="AA174" s="12"/>
      <c r="AB174" s="12"/>
      <c r="AD174" s="12"/>
      <c r="AE174" s="12"/>
      <c r="AG174" s="12"/>
      <c r="AH174" s="12"/>
      <c r="AJ174" s="12"/>
      <c r="AK174" s="12"/>
      <c r="AM174" s="12"/>
      <c r="AN174" s="12"/>
    </row>
    <row r="175" spans="4:40" x14ac:dyDescent="0.3">
      <c r="D175" s="12"/>
      <c r="F175" s="12"/>
      <c r="G175" s="12"/>
      <c r="I175" s="12"/>
      <c r="J175" s="12"/>
      <c r="L175" s="12"/>
      <c r="M175" s="12"/>
      <c r="O175" s="12"/>
      <c r="P175" s="12"/>
      <c r="R175" s="12"/>
      <c r="S175" s="12"/>
      <c r="U175" s="12"/>
      <c r="V175" s="12"/>
      <c r="X175" s="12"/>
      <c r="Y175" s="12"/>
      <c r="AA175" s="12"/>
      <c r="AB175" s="12"/>
      <c r="AD175" s="12"/>
      <c r="AE175" s="12"/>
      <c r="AG175" s="12"/>
      <c r="AH175" s="12"/>
      <c r="AJ175" s="12"/>
      <c r="AK175" s="12"/>
      <c r="AM175" s="12"/>
      <c r="AN175" s="12"/>
    </row>
    <row r="176" spans="4:40" x14ac:dyDescent="0.3">
      <c r="D176" s="12"/>
      <c r="F176" s="12"/>
      <c r="G176" s="12"/>
      <c r="I176" s="12"/>
      <c r="J176" s="12"/>
      <c r="L176" s="12"/>
      <c r="M176" s="12"/>
      <c r="O176" s="12"/>
      <c r="P176" s="12"/>
      <c r="R176" s="12"/>
      <c r="S176" s="12"/>
      <c r="U176" s="12"/>
      <c r="V176" s="12"/>
      <c r="X176" s="12"/>
      <c r="Y176" s="12"/>
      <c r="AA176" s="12"/>
      <c r="AB176" s="12"/>
      <c r="AD176" s="12"/>
      <c r="AE176" s="12"/>
      <c r="AG176" s="12"/>
      <c r="AH176" s="12"/>
      <c r="AJ176" s="12"/>
      <c r="AK176" s="12"/>
      <c r="AM176" s="12"/>
      <c r="AN176" s="12"/>
    </row>
    <row r="177" spans="4:40" x14ac:dyDescent="0.3">
      <c r="D177" s="12"/>
      <c r="F177" s="12"/>
      <c r="G177" s="12"/>
      <c r="I177" s="12"/>
      <c r="J177" s="12"/>
      <c r="L177" s="12"/>
      <c r="M177" s="12"/>
      <c r="O177" s="12"/>
      <c r="P177" s="12"/>
      <c r="R177" s="12"/>
      <c r="S177" s="12"/>
      <c r="U177" s="12"/>
      <c r="V177" s="12"/>
      <c r="X177" s="12"/>
      <c r="Y177" s="12"/>
      <c r="AA177" s="12"/>
      <c r="AB177" s="12"/>
      <c r="AD177" s="12"/>
      <c r="AE177" s="12"/>
      <c r="AG177" s="12"/>
      <c r="AH177" s="12"/>
      <c r="AJ177" s="12"/>
      <c r="AK177" s="12"/>
      <c r="AM177" s="12"/>
      <c r="AN177" s="12"/>
    </row>
    <row r="178" spans="4:40" x14ac:dyDescent="0.3">
      <c r="D178" s="12"/>
      <c r="F178" s="12"/>
      <c r="G178" s="12"/>
      <c r="I178" s="12"/>
      <c r="J178" s="12"/>
      <c r="L178" s="12"/>
      <c r="M178" s="12"/>
      <c r="O178" s="12"/>
      <c r="P178" s="12"/>
      <c r="R178" s="12"/>
      <c r="S178" s="12"/>
      <c r="U178" s="12"/>
      <c r="V178" s="12"/>
      <c r="X178" s="12"/>
      <c r="Y178" s="12"/>
      <c r="AA178" s="12"/>
      <c r="AB178" s="12"/>
      <c r="AD178" s="12"/>
      <c r="AE178" s="12"/>
      <c r="AG178" s="12"/>
      <c r="AH178" s="12"/>
      <c r="AJ178" s="12"/>
      <c r="AK178" s="12"/>
      <c r="AM178" s="12"/>
      <c r="AN178" s="12"/>
    </row>
    <row r="179" spans="4:40" x14ac:dyDescent="0.3">
      <c r="D179" s="12"/>
      <c r="F179" s="12"/>
      <c r="G179" s="12"/>
      <c r="I179" s="12"/>
      <c r="J179" s="12"/>
      <c r="L179" s="12"/>
      <c r="M179" s="12"/>
      <c r="O179" s="12"/>
      <c r="P179" s="12"/>
      <c r="R179" s="12"/>
      <c r="S179" s="12"/>
      <c r="U179" s="12"/>
      <c r="V179" s="12"/>
      <c r="X179" s="12"/>
      <c r="Y179" s="12"/>
      <c r="AA179" s="12"/>
      <c r="AB179" s="12"/>
      <c r="AD179" s="12"/>
      <c r="AE179" s="12"/>
      <c r="AG179" s="12"/>
      <c r="AH179" s="12"/>
      <c r="AJ179" s="12"/>
      <c r="AK179" s="12"/>
      <c r="AM179" s="12"/>
      <c r="AN179" s="12"/>
    </row>
    <row r="180" spans="4:40" x14ac:dyDescent="0.3">
      <c r="D180" s="12"/>
      <c r="F180" s="12"/>
      <c r="G180" s="12"/>
      <c r="I180" s="12"/>
      <c r="J180" s="12"/>
      <c r="L180" s="12"/>
      <c r="M180" s="12"/>
      <c r="O180" s="12"/>
      <c r="P180" s="12"/>
      <c r="R180" s="12"/>
      <c r="S180" s="12"/>
      <c r="U180" s="12"/>
      <c r="V180" s="12"/>
      <c r="X180" s="12"/>
      <c r="Y180" s="12"/>
      <c r="AA180" s="12"/>
      <c r="AB180" s="12"/>
      <c r="AD180" s="12"/>
      <c r="AE180" s="12"/>
      <c r="AG180" s="12"/>
      <c r="AH180" s="12"/>
      <c r="AJ180" s="12"/>
      <c r="AK180" s="12"/>
      <c r="AM180" s="12"/>
      <c r="AN180" s="12"/>
    </row>
    <row r="181" spans="4:40" x14ac:dyDescent="0.3">
      <c r="D181" s="12"/>
      <c r="F181" s="12"/>
      <c r="G181" s="12"/>
      <c r="I181" s="12"/>
      <c r="J181" s="12"/>
      <c r="L181" s="12"/>
      <c r="M181" s="12"/>
      <c r="O181" s="12"/>
      <c r="P181" s="12"/>
      <c r="R181" s="12"/>
      <c r="S181" s="12"/>
      <c r="U181" s="12"/>
      <c r="V181" s="12"/>
      <c r="X181" s="12"/>
      <c r="Y181" s="12"/>
      <c r="AA181" s="12"/>
      <c r="AB181" s="12"/>
      <c r="AD181" s="12"/>
      <c r="AE181" s="12"/>
      <c r="AG181" s="12"/>
      <c r="AH181" s="12"/>
      <c r="AJ181" s="12"/>
      <c r="AK181" s="12"/>
      <c r="AM181" s="12"/>
      <c r="AN181" s="12"/>
    </row>
    <row r="182" spans="4:40" x14ac:dyDescent="0.3">
      <c r="D182" s="12"/>
      <c r="F182" s="12"/>
      <c r="G182" s="12"/>
      <c r="I182" s="12"/>
      <c r="J182" s="12"/>
      <c r="L182" s="12"/>
      <c r="M182" s="12"/>
      <c r="O182" s="12"/>
      <c r="P182" s="12"/>
      <c r="R182" s="12"/>
      <c r="S182" s="12"/>
      <c r="U182" s="12"/>
      <c r="V182" s="12"/>
      <c r="X182" s="12"/>
      <c r="Y182" s="12"/>
      <c r="AA182" s="12"/>
      <c r="AB182" s="12"/>
      <c r="AD182" s="12"/>
      <c r="AE182" s="12"/>
      <c r="AG182" s="12"/>
      <c r="AH182" s="12"/>
      <c r="AJ182" s="12"/>
      <c r="AK182" s="12"/>
      <c r="AM182" s="12"/>
      <c r="AN182" s="12"/>
    </row>
    <row r="183" spans="4:40" x14ac:dyDescent="0.3">
      <c r="D183" s="12"/>
      <c r="F183" s="12"/>
      <c r="G183" s="12"/>
      <c r="I183" s="12"/>
      <c r="J183" s="12"/>
      <c r="L183" s="12"/>
      <c r="M183" s="12"/>
      <c r="O183" s="12"/>
      <c r="P183" s="12"/>
      <c r="R183" s="12"/>
      <c r="S183" s="12"/>
      <c r="U183" s="12"/>
      <c r="V183" s="12"/>
      <c r="X183" s="12"/>
      <c r="Y183" s="12"/>
      <c r="AA183" s="12"/>
      <c r="AB183" s="12"/>
      <c r="AD183" s="12"/>
      <c r="AE183" s="12"/>
      <c r="AG183" s="12"/>
      <c r="AH183" s="12"/>
      <c r="AJ183" s="12"/>
      <c r="AK183" s="12"/>
      <c r="AM183" s="12"/>
      <c r="AN183" s="12"/>
    </row>
    <row r="184" spans="4:40" x14ac:dyDescent="0.3">
      <c r="D184" s="12"/>
      <c r="F184" s="12"/>
      <c r="G184" s="12"/>
      <c r="I184" s="12"/>
      <c r="J184" s="12"/>
      <c r="L184" s="12"/>
      <c r="M184" s="12"/>
      <c r="O184" s="12"/>
      <c r="P184" s="12"/>
      <c r="R184" s="12"/>
      <c r="S184" s="12"/>
      <c r="U184" s="12"/>
      <c r="V184" s="12"/>
      <c r="X184" s="12"/>
      <c r="Y184" s="12"/>
      <c r="AA184" s="12"/>
      <c r="AB184" s="12"/>
      <c r="AD184" s="12"/>
      <c r="AE184" s="12"/>
      <c r="AG184" s="12"/>
      <c r="AH184" s="12"/>
      <c r="AJ184" s="12"/>
      <c r="AK184" s="12"/>
      <c r="AM184" s="12"/>
      <c r="AN184" s="12"/>
    </row>
    <row r="185" spans="4:40" x14ac:dyDescent="0.3">
      <c r="D185" s="12"/>
      <c r="F185" s="12"/>
      <c r="G185" s="12"/>
      <c r="I185" s="12"/>
      <c r="J185" s="12"/>
      <c r="L185" s="12"/>
      <c r="M185" s="12"/>
      <c r="O185" s="12"/>
      <c r="P185" s="12"/>
      <c r="R185" s="12"/>
      <c r="S185" s="12"/>
      <c r="U185" s="12"/>
      <c r="V185" s="12"/>
      <c r="X185" s="12"/>
      <c r="Y185" s="12"/>
      <c r="AA185" s="12"/>
      <c r="AB185" s="12"/>
      <c r="AD185" s="12"/>
      <c r="AE185" s="12"/>
      <c r="AG185" s="12"/>
      <c r="AH185" s="12"/>
      <c r="AJ185" s="12"/>
      <c r="AK185" s="12"/>
      <c r="AM185" s="12"/>
      <c r="AN185" s="12"/>
    </row>
    <row r="186" spans="4:40" x14ac:dyDescent="0.3">
      <c r="D186" s="12"/>
      <c r="F186" s="12"/>
      <c r="G186" s="12"/>
      <c r="I186" s="12"/>
      <c r="J186" s="12"/>
      <c r="L186" s="12"/>
      <c r="M186" s="12"/>
      <c r="O186" s="12"/>
      <c r="P186" s="12"/>
      <c r="R186" s="12"/>
      <c r="S186" s="12"/>
      <c r="U186" s="12"/>
      <c r="V186" s="12"/>
      <c r="X186" s="12"/>
      <c r="Y186" s="12"/>
      <c r="AA186" s="12"/>
      <c r="AB186" s="12"/>
      <c r="AD186" s="12"/>
      <c r="AE186" s="12"/>
      <c r="AG186" s="12"/>
      <c r="AH186" s="12"/>
      <c r="AJ186" s="12"/>
      <c r="AK186" s="12"/>
      <c r="AM186" s="12"/>
      <c r="AN186" s="12"/>
    </row>
    <row r="187" spans="4:40" x14ac:dyDescent="0.3">
      <c r="D187" s="12"/>
      <c r="F187" s="12"/>
      <c r="G187" s="12"/>
      <c r="I187" s="12"/>
      <c r="J187" s="12"/>
      <c r="L187" s="12"/>
      <c r="M187" s="12"/>
      <c r="O187" s="12"/>
      <c r="P187" s="12"/>
      <c r="R187" s="12"/>
      <c r="S187" s="12"/>
      <c r="U187" s="12"/>
      <c r="V187" s="12"/>
      <c r="X187" s="12"/>
      <c r="Y187" s="12"/>
      <c r="AA187" s="12"/>
      <c r="AB187" s="12"/>
      <c r="AD187" s="12"/>
      <c r="AE187" s="12"/>
      <c r="AG187" s="12"/>
      <c r="AH187" s="12"/>
      <c r="AJ187" s="12"/>
      <c r="AK187" s="12"/>
      <c r="AM187" s="12"/>
      <c r="AN187" s="12"/>
    </row>
    <row r="188" spans="4:40" x14ac:dyDescent="0.3">
      <c r="D188" s="12"/>
      <c r="F188" s="12"/>
      <c r="G188" s="12"/>
      <c r="I188" s="12"/>
      <c r="J188" s="12"/>
      <c r="L188" s="12"/>
      <c r="M188" s="12"/>
      <c r="O188" s="12"/>
      <c r="P188" s="12"/>
      <c r="R188" s="12"/>
      <c r="S188" s="12"/>
      <c r="U188" s="12"/>
      <c r="V188" s="12"/>
      <c r="X188" s="12"/>
      <c r="Y188" s="12"/>
      <c r="AA188" s="12"/>
      <c r="AB188" s="12"/>
      <c r="AD188" s="12"/>
      <c r="AE188" s="12"/>
      <c r="AG188" s="12"/>
      <c r="AH188" s="12"/>
      <c r="AJ188" s="12"/>
      <c r="AK188" s="12"/>
      <c r="AM188" s="12"/>
      <c r="AN188" s="12"/>
    </row>
    <row r="189" spans="4:40" x14ac:dyDescent="0.3">
      <c r="D189" s="12"/>
      <c r="F189" s="12"/>
      <c r="G189" s="12"/>
      <c r="I189" s="12"/>
      <c r="J189" s="12"/>
      <c r="L189" s="12"/>
      <c r="M189" s="12"/>
      <c r="O189" s="12"/>
      <c r="P189" s="12"/>
      <c r="R189" s="12"/>
      <c r="S189" s="12"/>
      <c r="U189" s="12"/>
      <c r="V189" s="12"/>
      <c r="X189" s="12"/>
      <c r="Y189" s="12"/>
      <c r="AA189" s="12"/>
      <c r="AB189" s="12"/>
      <c r="AD189" s="12"/>
      <c r="AE189" s="12"/>
      <c r="AG189" s="12"/>
      <c r="AH189" s="12"/>
      <c r="AJ189" s="12"/>
      <c r="AK189" s="12"/>
      <c r="AM189" s="12"/>
      <c r="AN189" s="12"/>
    </row>
    <row r="190" spans="4:40" x14ac:dyDescent="0.3">
      <c r="D190" s="12"/>
      <c r="F190" s="12"/>
      <c r="G190" s="12"/>
      <c r="I190" s="12"/>
      <c r="J190" s="12"/>
      <c r="L190" s="12"/>
      <c r="M190" s="12"/>
      <c r="O190" s="12"/>
      <c r="P190" s="12"/>
      <c r="R190" s="12"/>
      <c r="S190" s="12"/>
      <c r="U190" s="12"/>
      <c r="V190" s="12"/>
      <c r="X190" s="12"/>
      <c r="Y190" s="12"/>
      <c r="AA190" s="12"/>
      <c r="AB190" s="12"/>
      <c r="AD190" s="12"/>
      <c r="AE190" s="12"/>
      <c r="AG190" s="12"/>
      <c r="AH190" s="12"/>
      <c r="AJ190" s="12"/>
      <c r="AK190" s="12"/>
      <c r="AM190" s="12"/>
      <c r="AN190" s="12"/>
    </row>
    <row r="191" spans="4:40" x14ac:dyDescent="0.3">
      <c r="D191" s="12"/>
      <c r="F191" s="12"/>
      <c r="G191" s="12"/>
      <c r="I191" s="12"/>
      <c r="J191" s="12"/>
      <c r="L191" s="12"/>
      <c r="M191" s="12"/>
      <c r="O191" s="12"/>
      <c r="P191" s="12"/>
      <c r="R191" s="12"/>
      <c r="S191" s="12"/>
      <c r="U191" s="12"/>
      <c r="V191" s="12"/>
      <c r="X191" s="12"/>
      <c r="Y191" s="12"/>
      <c r="AA191" s="12"/>
      <c r="AB191" s="12"/>
      <c r="AD191" s="12"/>
      <c r="AE191" s="12"/>
      <c r="AG191" s="12"/>
      <c r="AH191" s="12"/>
      <c r="AJ191" s="12"/>
      <c r="AK191" s="12"/>
      <c r="AM191" s="12"/>
      <c r="AN191" s="12"/>
    </row>
    <row r="192" spans="4:40" x14ac:dyDescent="0.3">
      <c r="D192" s="12"/>
      <c r="F192" s="12"/>
      <c r="G192" s="12"/>
      <c r="I192" s="12"/>
      <c r="J192" s="12"/>
      <c r="L192" s="12"/>
      <c r="M192" s="12"/>
      <c r="O192" s="12"/>
      <c r="P192" s="12"/>
      <c r="R192" s="12"/>
      <c r="S192" s="12"/>
      <c r="U192" s="12"/>
      <c r="V192" s="12"/>
      <c r="X192" s="12"/>
      <c r="Y192" s="12"/>
      <c r="AA192" s="12"/>
      <c r="AB192" s="12"/>
      <c r="AD192" s="12"/>
      <c r="AE192" s="12"/>
      <c r="AG192" s="12"/>
      <c r="AH192" s="12"/>
      <c r="AJ192" s="12"/>
      <c r="AK192" s="12"/>
      <c r="AM192" s="12"/>
      <c r="AN192" s="12"/>
    </row>
    <row r="193" spans="4:40" x14ac:dyDescent="0.3">
      <c r="D193" s="12"/>
      <c r="F193" s="12"/>
      <c r="G193" s="12"/>
      <c r="I193" s="12"/>
      <c r="J193" s="12"/>
      <c r="L193" s="12"/>
      <c r="M193" s="12"/>
      <c r="O193" s="12"/>
      <c r="P193" s="12"/>
      <c r="R193" s="12"/>
      <c r="S193" s="12"/>
      <c r="U193" s="12"/>
      <c r="V193" s="12"/>
      <c r="X193" s="12"/>
      <c r="Y193" s="12"/>
      <c r="AA193" s="12"/>
      <c r="AB193" s="12"/>
      <c r="AD193" s="12"/>
      <c r="AE193" s="12"/>
      <c r="AG193" s="12"/>
      <c r="AH193" s="12"/>
      <c r="AJ193" s="12"/>
      <c r="AK193" s="12"/>
      <c r="AM193" s="12"/>
      <c r="AN193" s="12"/>
    </row>
  </sheetData>
  <sheetProtection algorithmName="SHA-512" hashValue="ummpGsahw9IazGAAd7MrfcZweqdg7m0jMeijvogrPdSx6fVHpf1U4tLY6yjKir2qgoX9ezXT1hbIisHPezeiCA==" saltValue="gaz+URh04maNMjz66jKLH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334A-D204-43ED-BBC1-38C0E68EA870}">
  <dimension ref="A1:G108"/>
  <sheetViews>
    <sheetView workbookViewId="0">
      <selection activeCell="I13" sqref="I13"/>
    </sheetView>
  </sheetViews>
  <sheetFormatPr defaultRowHeight="15" x14ac:dyDescent="0.25"/>
  <cols>
    <col min="1" max="1" width="46.7109375" bestFit="1" customWidth="1"/>
    <col min="2" max="2" width="14.28515625" bestFit="1" customWidth="1"/>
    <col min="3" max="3" width="11.7109375" bestFit="1" customWidth="1"/>
    <col min="4" max="4" width="14.5703125" bestFit="1" customWidth="1"/>
    <col min="5" max="5" width="13.5703125" bestFit="1" customWidth="1"/>
    <col min="6" max="6" width="14.28515625" bestFit="1" customWidth="1"/>
    <col min="7" max="7" width="13.5703125" bestFit="1" customWidth="1"/>
  </cols>
  <sheetData>
    <row r="1" spans="1:7" ht="17.25" x14ac:dyDescent="0.3">
      <c r="A1" s="53" t="s">
        <v>0</v>
      </c>
      <c r="B1" s="54" t="s">
        <v>183</v>
      </c>
      <c r="C1" s="54" t="s">
        <v>184</v>
      </c>
      <c r="D1" s="55" t="s">
        <v>185</v>
      </c>
      <c r="E1" s="56" t="s">
        <v>184</v>
      </c>
      <c r="F1" s="57" t="s">
        <v>186</v>
      </c>
      <c r="G1" s="58" t="s">
        <v>184</v>
      </c>
    </row>
    <row r="2" spans="1:7" x14ac:dyDescent="0.25">
      <c r="A2" s="33" t="s">
        <v>187</v>
      </c>
      <c r="B2" s="34" t="s">
        <v>188</v>
      </c>
      <c r="C2" s="35">
        <v>79.58</v>
      </c>
      <c r="D2" s="43"/>
      <c r="E2" s="43"/>
      <c r="F2" s="49"/>
      <c r="G2" s="49"/>
    </row>
    <row r="3" spans="1:7" x14ac:dyDescent="0.25">
      <c r="A3" s="33" t="s">
        <v>189</v>
      </c>
      <c r="B3" s="34"/>
      <c r="C3" s="35"/>
      <c r="D3" s="44" t="s">
        <v>190</v>
      </c>
      <c r="E3" s="44">
        <v>191</v>
      </c>
      <c r="F3" s="50"/>
      <c r="G3" s="50"/>
    </row>
    <row r="4" spans="1:7" x14ac:dyDescent="0.25">
      <c r="A4" s="33" t="s">
        <v>191</v>
      </c>
      <c r="B4" s="34" t="s">
        <v>192</v>
      </c>
      <c r="C4" s="36">
        <v>179.33</v>
      </c>
      <c r="D4" s="43" t="s">
        <v>190</v>
      </c>
      <c r="E4" s="43">
        <v>247.08</v>
      </c>
      <c r="F4" s="49"/>
      <c r="G4" s="49"/>
    </row>
    <row r="5" spans="1:7" x14ac:dyDescent="0.25">
      <c r="A5" s="33" t="s">
        <v>3</v>
      </c>
      <c r="B5" s="34" t="s">
        <v>192</v>
      </c>
      <c r="C5" s="35">
        <v>620.5</v>
      </c>
      <c r="D5" s="44" t="s">
        <v>190</v>
      </c>
      <c r="E5" s="44">
        <v>660</v>
      </c>
      <c r="F5" s="50"/>
      <c r="G5" s="50"/>
    </row>
    <row r="6" spans="1:7" x14ac:dyDescent="0.25">
      <c r="A6" s="33" t="s">
        <v>4</v>
      </c>
      <c r="B6" s="34"/>
      <c r="C6" s="36"/>
      <c r="D6" s="43" t="s">
        <v>193</v>
      </c>
      <c r="E6" s="43">
        <v>137.5</v>
      </c>
      <c r="F6" s="49"/>
      <c r="G6" s="49"/>
    </row>
    <row r="7" spans="1:7" x14ac:dyDescent="0.25">
      <c r="A7" s="33" t="s">
        <v>5</v>
      </c>
      <c r="B7" s="34" t="s">
        <v>194</v>
      </c>
      <c r="C7" s="35">
        <v>531.70000000000005</v>
      </c>
      <c r="D7" s="45" t="s">
        <v>195</v>
      </c>
      <c r="E7" s="44">
        <v>550.88</v>
      </c>
      <c r="F7" s="50"/>
      <c r="G7" s="50"/>
    </row>
    <row r="8" spans="1:7" x14ac:dyDescent="0.25">
      <c r="A8" s="33" t="s">
        <v>6</v>
      </c>
      <c r="B8" s="34" t="s">
        <v>196</v>
      </c>
      <c r="C8" s="35">
        <v>218.14</v>
      </c>
      <c r="D8" s="45" t="s">
        <v>190</v>
      </c>
      <c r="E8" s="44">
        <v>218.14</v>
      </c>
      <c r="F8" s="50"/>
      <c r="G8" s="50"/>
    </row>
    <row r="9" spans="1:7" x14ac:dyDescent="0.25">
      <c r="A9" s="33" t="s">
        <v>197</v>
      </c>
      <c r="B9" s="37" t="s">
        <v>198</v>
      </c>
      <c r="C9" s="38">
        <v>994.17</v>
      </c>
      <c r="D9" s="43" t="s">
        <v>199</v>
      </c>
      <c r="E9" s="43">
        <v>4469</v>
      </c>
      <c r="F9" s="49"/>
      <c r="G9" s="49"/>
    </row>
    <row r="10" spans="1:7" x14ac:dyDescent="0.25">
      <c r="A10" s="33" t="s">
        <v>7</v>
      </c>
      <c r="B10" s="39"/>
      <c r="C10" s="40"/>
      <c r="D10" s="45" t="s">
        <v>190</v>
      </c>
      <c r="E10" s="44">
        <v>1125.29</v>
      </c>
      <c r="F10" s="50"/>
      <c r="G10" s="50"/>
    </row>
    <row r="11" spans="1:7" x14ac:dyDescent="0.25">
      <c r="A11" s="33" t="s">
        <v>8</v>
      </c>
      <c r="B11" s="37" t="s">
        <v>200</v>
      </c>
      <c r="C11" s="35">
        <v>311.67</v>
      </c>
      <c r="D11" s="44"/>
      <c r="E11" s="44"/>
      <c r="F11" s="50"/>
      <c r="G11" s="50"/>
    </row>
    <row r="12" spans="1:7" x14ac:dyDescent="0.25">
      <c r="A12" s="33" t="s">
        <v>10</v>
      </c>
      <c r="B12" s="37" t="s">
        <v>201</v>
      </c>
      <c r="C12" s="35">
        <v>440.72</v>
      </c>
      <c r="D12" s="44"/>
      <c r="E12" s="44"/>
      <c r="F12" s="50"/>
      <c r="G12" s="50"/>
    </row>
    <row r="13" spans="1:7" x14ac:dyDescent="0.25">
      <c r="A13" s="33" t="s">
        <v>11</v>
      </c>
      <c r="B13" s="37" t="s">
        <v>202</v>
      </c>
      <c r="C13" s="35">
        <v>1353.33</v>
      </c>
      <c r="D13" s="44"/>
      <c r="E13" s="44"/>
      <c r="F13" s="50"/>
      <c r="G13" s="50"/>
    </row>
    <row r="14" spans="1:7" x14ac:dyDescent="0.25">
      <c r="A14" s="33" t="s">
        <v>12</v>
      </c>
      <c r="B14" s="37" t="s">
        <v>203</v>
      </c>
      <c r="C14" s="35">
        <v>826.67</v>
      </c>
      <c r="D14" s="44" t="s">
        <v>204</v>
      </c>
      <c r="E14" s="44">
        <v>851.47</v>
      </c>
      <c r="F14" s="50"/>
      <c r="G14" s="50"/>
    </row>
    <row r="15" spans="1:7" x14ac:dyDescent="0.25">
      <c r="A15" s="33" t="s">
        <v>205</v>
      </c>
      <c r="B15" s="34" t="s">
        <v>206</v>
      </c>
      <c r="C15" s="35">
        <v>1230.29</v>
      </c>
      <c r="D15" s="44"/>
      <c r="E15" s="44"/>
      <c r="F15" s="50"/>
      <c r="G15" s="50"/>
    </row>
    <row r="16" spans="1:7" x14ac:dyDescent="0.25">
      <c r="A16" s="33" t="s">
        <v>207</v>
      </c>
      <c r="B16" s="34"/>
      <c r="C16" s="35"/>
      <c r="D16" s="44" t="s">
        <v>208</v>
      </c>
      <c r="E16" s="44">
        <v>1356.75</v>
      </c>
      <c r="F16" s="50"/>
      <c r="G16" s="50"/>
    </row>
    <row r="17" spans="1:7" x14ac:dyDescent="0.25">
      <c r="A17" s="33" t="s">
        <v>112</v>
      </c>
      <c r="B17" s="37"/>
      <c r="C17" s="35"/>
      <c r="D17" s="44" t="s">
        <v>195</v>
      </c>
      <c r="E17" s="46">
        <v>57</v>
      </c>
      <c r="F17" s="51"/>
      <c r="G17" s="51"/>
    </row>
    <row r="18" spans="1:7" x14ac:dyDescent="0.25">
      <c r="A18" s="33" t="s">
        <v>15</v>
      </c>
      <c r="B18" s="34" t="s">
        <v>209</v>
      </c>
      <c r="C18" s="35">
        <v>852.86</v>
      </c>
      <c r="D18" s="44"/>
      <c r="E18" s="44"/>
      <c r="F18" s="50"/>
      <c r="G18" s="50"/>
    </row>
    <row r="19" spans="1:7" x14ac:dyDescent="0.25">
      <c r="A19" s="33" t="s">
        <v>17</v>
      </c>
      <c r="B19" s="34" t="s">
        <v>210</v>
      </c>
      <c r="C19" s="40">
        <v>660.86</v>
      </c>
      <c r="D19" s="44" t="s">
        <v>190</v>
      </c>
      <c r="E19" s="44">
        <v>763.66</v>
      </c>
      <c r="F19" s="50"/>
      <c r="G19" s="50"/>
    </row>
    <row r="20" spans="1:7" x14ac:dyDescent="0.25">
      <c r="A20" s="33" t="s">
        <v>18</v>
      </c>
      <c r="B20" s="34" t="s">
        <v>194</v>
      </c>
      <c r="C20" s="35">
        <v>855.25</v>
      </c>
      <c r="D20" s="42" t="s">
        <v>211</v>
      </c>
      <c r="E20" s="42">
        <v>913.35</v>
      </c>
      <c r="F20" s="48"/>
      <c r="G20" s="48"/>
    </row>
    <row r="21" spans="1:7" x14ac:dyDescent="0.25">
      <c r="A21" s="33" t="s">
        <v>19</v>
      </c>
      <c r="B21" s="34" t="s">
        <v>212</v>
      </c>
      <c r="C21" s="35"/>
      <c r="D21" s="42" t="s">
        <v>208</v>
      </c>
      <c r="E21" s="42">
        <v>1071.42</v>
      </c>
      <c r="F21" s="48"/>
      <c r="G21" s="48"/>
    </row>
    <row r="22" spans="1:7" x14ac:dyDescent="0.25">
      <c r="A22" s="33" t="s">
        <v>20</v>
      </c>
      <c r="B22" s="34" t="s">
        <v>213</v>
      </c>
      <c r="C22" s="35">
        <v>240</v>
      </c>
      <c r="D22" s="42"/>
      <c r="E22" s="42"/>
      <c r="F22" s="48"/>
      <c r="G22" s="48"/>
    </row>
    <row r="23" spans="1:7" x14ac:dyDescent="0.25">
      <c r="A23" s="33" t="s">
        <v>21</v>
      </c>
      <c r="B23" s="34" t="s">
        <v>201</v>
      </c>
      <c r="C23" s="35">
        <v>408.4</v>
      </c>
      <c r="D23" s="42"/>
      <c r="E23" s="42"/>
      <c r="F23" s="48"/>
      <c r="G23" s="48"/>
    </row>
    <row r="24" spans="1:7" x14ac:dyDescent="0.25">
      <c r="A24" s="33" t="s">
        <v>22</v>
      </c>
      <c r="B24" s="34"/>
      <c r="C24" s="35"/>
      <c r="D24" s="42" t="s">
        <v>204</v>
      </c>
      <c r="E24" s="42">
        <v>310</v>
      </c>
      <c r="F24" s="48"/>
      <c r="G24" s="48"/>
    </row>
    <row r="25" spans="1:7" x14ac:dyDescent="0.25">
      <c r="A25" s="33" t="s">
        <v>23</v>
      </c>
      <c r="B25" s="34" t="s">
        <v>198</v>
      </c>
      <c r="C25" s="35">
        <v>1430</v>
      </c>
      <c r="D25" s="42"/>
      <c r="E25" s="42"/>
      <c r="F25" s="48"/>
      <c r="G25" s="48"/>
    </row>
    <row r="26" spans="1:7" x14ac:dyDescent="0.25">
      <c r="A26" s="33" t="s">
        <v>24</v>
      </c>
      <c r="B26" s="34" t="s">
        <v>214</v>
      </c>
      <c r="C26" s="35">
        <v>659.33</v>
      </c>
      <c r="D26" s="42"/>
      <c r="E26" s="42"/>
      <c r="F26" s="48"/>
      <c r="G26" s="48"/>
    </row>
    <row r="27" spans="1:7" x14ac:dyDescent="0.25">
      <c r="A27" s="33" t="s">
        <v>25</v>
      </c>
      <c r="B27" s="34" t="s">
        <v>203</v>
      </c>
      <c r="C27" s="35">
        <v>276.48</v>
      </c>
      <c r="D27" s="42" t="s">
        <v>215</v>
      </c>
      <c r="E27" s="42">
        <v>320</v>
      </c>
      <c r="F27" s="48"/>
      <c r="G27" s="48"/>
    </row>
    <row r="28" spans="1:7" x14ac:dyDescent="0.25">
      <c r="A28" s="33" t="s">
        <v>216</v>
      </c>
      <c r="B28" s="34" t="s">
        <v>201</v>
      </c>
      <c r="C28" s="35">
        <v>1708.33</v>
      </c>
      <c r="D28" s="42"/>
      <c r="E28" s="42"/>
      <c r="F28" s="48"/>
      <c r="G28" s="48"/>
    </row>
    <row r="29" spans="1:7" x14ac:dyDescent="0.25">
      <c r="A29" s="33" t="s">
        <v>27</v>
      </c>
      <c r="B29" s="34" t="s">
        <v>217</v>
      </c>
      <c r="C29" s="35">
        <v>4212.4799999999996</v>
      </c>
      <c r="D29" s="42"/>
      <c r="E29" s="42"/>
      <c r="F29" s="48"/>
      <c r="G29" s="48"/>
    </row>
    <row r="30" spans="1:7" x14ac:dyDescent="0.25">
      <c r="A30" s="33" t="s">
        <v>28</v>
      </c>
      <c r="B30" s="34" t="s">
        <v>194</v>
      </c>
      <c r="C30" s="35"/>
      <c r="D30" s="42" t="s">
        <v>195</v>
      </c>
      <c r="E30" s="47">
        <v>330</v>
      </c>
      <c r="F30" s="52"/>
      <c r="G30" s="52"/>
    </row>
    <row r="31" spans="1:7" x14ac:dyDescent="0.25">
      <c r="A31" s="33" t="s">
        <v>29</v>
      </c>
      <c r="B31" s="34" t="s">
        <v>208</v>
      </c>
      <c r="C31" s="35">
        <v>3948.77</v>
      </c>
      <c r="D31" s="42"/>
      <c r="E31" s="42"/>
      <c r="F31" s="48"/>
      <c r="G31" s="48"/>
    </row>
    <row r="32" spans="1:7" x14ac:dyDescent="0.25">
      <c r="A32" s="33" t="s">
        <v>30</v>
      </c>
      <c r="B32" s="34"/>
      <c r="C32" s="35"/>
      <c r="D32" s="42" t="s">
        <v>190</v>
      </c>
      <c r="E32" s="42">
        <v>236.26</v>
      </c>
      <c r="F32" s="48"/>
      <c r="G32" s="48"/>
    </row>
    <row r="33" spans="1:7" x14ac:dyDescent="0.25">
      <c r="A33" s="33" t="s">
        <v>32</v>
      </c>
      <c r="B33" s="34"/>
      <c r="C33" s="35"/>
      <c r="D33" s="42" t="s">
        <v>190</v>
      </c>
      <c r="E33" s="42">
        <v>1165.46</v>
      </c>
      <c r="F33" s="48"/>
      <c r="G33" s="48"/>
    </row>
    <row r="34" spans="1:7" x14ac:dyDescent="0.25">
      <c r="A34" s="33" t="s">
        <v>31</v>
      </c>
      <c r="B34" s="34"/>
      <c r="C34" s="35"/>
      <c r="D34" s="42" t="s">
        <v>190</v>
      </c>
      <c r="E34" s="42">
        <v>211.3</v>
      </c>
      <c r="F34" s="48"/>
      <c r="G34" s="48"/>
    </row>
    <row r="35" spans="1:7" x14ac:dyDescent="0.25">
      <c r="A35" s="33" t="s">
        <v>218</v>
      </c>
      <c r="B35" s="34" t="s">
        <v>213</v>
      </c>
      <c r="C35" s="35">
        <v>230</v>
      </c>
      <c r="D35" s="42"/>
      <c r="E35" s="42"/>
      <c r="F35" s="48"/>
      <c r="G35" s="48"/>
    </row>
    <row r="36" spans="1:7" x14ac:dyDescent="0.25">
      <c r="A36" s="33" t="s">
        <v>219</v>
      </c>
      <c r="B36" s="34"/>
      <c r="C36" s="35"/>
      <c r="D36" s="42" t="s">
        <v>220</v>
      </c>
      <c r="E36" s="42">
        <v>5464.5</v>
      </c>
      <c r="F36" s="48"/>
      <c r="G36" s="48"/>
    </row>
    <row r="37" spans="1:7" x14ac:dyDescent="0.25">
      <c r="A37" s="33" t="s">
        <v>35</v>
      </c>
      <c r="B37" s="34" t="s">
        <v>221</v>
      </c>
      <c r="C37" s="35">
        <v>2435</v>
      </c>
      <c r="D37" s="42"/>
      <c r="E37" s="47"/>
      <c r="F37" s="52"/>
      <c r="G37" s="52"/>
    </row>
    <row r="38" spans="1:7" x14ac:dyDescent="0.25">
      <c r="A38" s="33" t="s">
        <v>36</v>
      </c>
      <c r="B38" s="34"/>
      <c r="C38" s="35"/>
      <c r="D38" s="42" t="s">
        <v>190</v>
      </c>
      <c r="E38" s="42">
        <v>3657.08</v>
      </c>
      <c r="F38" s="48"/>
      <c r="G38" s="48"/>
    </row>
    <row r="39" spans="1:7" x14ac:dyDescent="0.25">
      <c r="A39" s="33" t="s">
        <v>222</v>
      </c>
      <c r="B39" s="34" t="s">
        <v>223</v>
      </c>
      <c r="C39" s="35">
        <v>490</v>
      </c>
      <c r="D39" s="42" t="s">
        <v>224</v>
      </c>
      <c r="E39" s="42">
        <v>532</v>
      </c>
      <c r="F39" s="48"/>
      <c r="G39" s="48"/>
    </row>
    <row r="40" spans="1:7" x14ac:dyDescent="0.25">
      <c r="A40" s="33" t="s">
        <v>37</v>
      </c>
      <c r="B40" s="34" t="s">
        <v>212</v>
      </c>
      <c r="C40" s="35">
        <v>2625</v>
      </c>
      <c r="D40" s="42" t="s">
        <v>208</v>
      </c>
      <c r="E40" s="42">
        <v>2625</v>
      </c>
      <c r="F40" s="48"/>
      <c r="G40" s="48"/>
    </row>
    <row r="41" spans="1:7" x14ac:dyDescent="0.25">
      <c r="A41" s="33" t="s">
        <v>38</v>
      </c>
      <c r="B41" s="34" t="s">
        <v>198</v>
      </c>
      <c r="C41" s="35">
        <v>67.92</v>
      </c>
      <c r="D41" s="42"/>
      <c r="E41" s="42"/>
      <c r="F41" s="48"/>
      <c r="G41" s="48"/>
    </row>
    <row r="42" spans="1:7" x14ac:dyDescent="0.25">
      <c r="A42" s="33" t="s">
        <v>225</v>
      </c>
      <c r="B42" s="34" t="s">
        <v>194</v>
      </c>
      <c r="C42" s="35">
        <v>896</v>
      </c>
      <c r="D42" s="42" t="s">
        <v>211</v>
      </c>
      <c r="E42" s="42">
        <v>980</v>
      </c>
      <c r="F42" s="48"/>
      <c r="G42" s="48"/>
    </row>
    <row r="43" spans="1:7" x14ac:dyDescent="0.25">
      <c r="A43" s="33" t="s">
        <v>40</v>
      </c>
      <c r="B43" s="34" t="s">
        <v>226</v>
      </c>
      <c r="C43" s="35">
        <v>822.92</v>
      </c>
      <c r="D43" s="42" t="s">
        <v>195</v>
      </c>
      <c r="E43" s="42">
        <v>1057.4000000000001</v>
      </c>
      <c r="F43" s="48"/>
      <c r="G43" s="48"/>
    </row>
    <row r="44" spans="1:7" x14ac:dyDescent="0.25">
      <c r="A44" s="33" t="s">
        <v>41</v>
      </c>
      <c r="B44" s="34" t="s">
        <v>226</v>
      </c>
      <c r="C44" s="35">
        <v>6910.45</v>
      </c>
      <c r="D44" s="42" t="s">
        <v>211</v>
      </c>
      <c r="E44" s="42">
        <v>7314.3</v>
      </c>
      <c r="F44" s="48"/>
      <c r="G44" s="48"/>
    </row>
    <row r="45" spans="1:7" x14ac:dyDescent="0.25">
      <c r="A45" s="33" t="s">
        <v>227</v>
      </c>
      <c r="B45" s="34"/>
      <c r="C45" s="35"/>
      <c r="D45" s="42" t="s">
        <v>228</v>
      </c>
      <c r="E45" s="42">
        <v>11266.67</v>
      </c>
      <c r="F45" s="48"/>
      <c r="G45" s="48"/>
    </row>
    <row r="46" spans="1:7" x14ac:dyDescent="0.25">
      <c r="A46" s="33" t="s">
        <v>43</v>
      </c>
      <c r="B46" s="34" t="s">
        <v>229</v>
      </c>
      <c r="C46" s="35">
        <v>662.42</v>
      </c>
      <c r="D46" s="42"/>
      <c r="E46" s="42"/>
      <c r="F46" s="48"/>
      <c r="G46" s="48"/>
    </row>
    <row r="47" spans="1:7" x14ac:dyDescent="0.25">
      <c r="A47" s="33" t="s">
        <v>230</v>
      </c>
      <c r="B47" s="39"/>
      <c r="C47" s="35"/>
      <c r="D47" s="41" t="s">
        <v>190</v>
      </c>
      <c r="E47" s="42">
        <v>1997.92</v>
      </c>
      <c r="F47" s="48"/>
      <c r="G47" s="48"/>
    </row>
    <row r="48" spans="1:7" x14ac:dyDescent="0.25">
      <c r="A48" s="33" t="s">
        <v>45</v>
      </c>
      <c r="B48" s="34"/>
      <c r="C48" s="35"/>
      <c r="D48" s="42" t="s">
        <v>190</v>
      </c>
      <c r="E48" s="42">
        <v>1960.08</v>
      </c>
      <c r="F48" s="48"/>
      <c r="G48" s="48"/>
    </row>
    <row r="49" spans="1:7" x14ac:dyDescent="0.25">
      <c r="A49" s="33" t="s">
        <v>231</v>
      </c>
      <c r="B49" s="34"/>
      <c r="C49" s="35"/>
      <c r="D49" s="42" t="s">
        <v>232</v>
      </c>
      <c r="E49" s="42">
        <v>1130</v>
      </c>
      <c r="F49" s="48"/>
      <c r="G49" s="48"/>
    </row>
    <row r="50" spans="1:7" x14ac:dyDescent="0.25">
      <c r="A50" s="33" t="s">
        <v>47</v>
      </c>
      <c r="B50" s="34" t="s">
        <v>208</v>
      </c>
      <c r="C50" s="35">
        <v>11239.17</v>
      </c>
      <c r="D50" s="42" t="s">
        <v>233</v>
      </c>
      <c r="E50" s="42">
        <v>11858.73</v>
      </c>
      <c r="F50" s="48"/>
      <c r="G50" s="48"/>
    </row>
    <row r="51" spans="1:7" x14ac:dyDescent="0.25">
      <c r="A51" s="33" t="s">
        <v>48</v>
      </c>
      <c r="B51" s="34" t="s">
        <v>234</v>
      </c>
      <c r="C51" s="35">
        <v>8542</v>
      </c>
      <c r="D51" s="42"/>
      <c r="E51" s="42"/>
      <c r="F51" s="48"/>
      <c r="G51" s="48"/>
    </row>
    <row r="52" spans="1:7" x14ac:dyDescent="0.25">
      <c r="A52" s="33" t="s">
        <v>49</v>
      </c>
      <c r="B52" s="34"/>
      <c r="C52" s="35"/>
      <c r="D52" s="42" t="s">
        <v>208</v>
      </c>
      <c r="E52" s="42">
        <v>2189.42</v>
      </c>
      <c r="F52" s="48"/>
      <c r="G52" s="48"/>
    </row>
    <row r="53" spans="1:7" x14ac:dyDescent="0.25">
      <c r="A53" s="33" t="s">
        <v>50</v>
      </c>
      <c r="B53" s="34" t="s">
        <v>194</v>
      </c>
      <c r="C53" s="35">
        <v>391.08</v>
      </c>
      <c r="D53" s="42" t="s">
        <v>195</v>
      </c>
      <c r="E53" s="42">
        <v>415</v>
      </c>
      <c r="F53" s="48"/>
      <c r="G53" s="48"/>
    </row>
    <row r="54" spans="1:7" x14ac:dyDescent="0.25">
      <c r="A54" s="33" t="s">
        <v>51</v>
      </c>
      <c r="B54" s="34"/>
      <c r="C54" s="35"/>
      <c r="D54" s="42" t="s">
        <v>195</v>
      </c>
      <c r="E54" s="42">
        <v>1362</v>
      </c>
      <c r="F54" s="48"/>
      <c r="G54" s="48"/>
    </row>
    <row r="55" spans="1:7" x14ac:dyDescent="0.25">
      <c r="A55" s="33" t="s">
        <v>52</v>
      </c>
      <c r="B55" s="34" t="s">
        <v>203</v>
      </c>
      <c r="C55" s="35">
        <v>260.42</v>
      </c>
      <c r="D55" s="42" t="s">
        <v>204</v>
      </c>
      <c r="E55" s="42">
        <v>365</v>
      </c>
      <c r="F55" s="48"/>
      <c r="G55" s="48"/>
    </row>
    <row r="56" spans="1:7" x14ac:dyDescent="0.25">
      <c r="A56" s="33" t="s">
        <v>53</v>
      </c>
      <c r="B56" s="34" t="s">
        <v>192</v>
      </c>
      <c r="C56" s="35">
        <v>3842.67</v>
      </c>
      <c r="D56" s="42" t="s">
        <v>190</v>
      </c>
      <c r="E56" s="42">
        <v>3956.92</v>
      </c>
      <c r="F56" s="48"/>
      <c r="G56" s="48"/>
    </row>
    <row r="57" spans="1:7" x14ac:dyDescent="0.25">
      <c r="A57" s="33" t="s">
        <v>54</v>
      </c>
      <c r="B57" s="34" t="s">
        <v>206</v>
      </c>
      <c r="C57" s="35">
        <v>1071.42</v>
      </c>
      <c r="D57" s="42"/>
      <c r="E57" s="42"/>
      <c r="F57" s="48"/>
      <c r="G57" s="48"/>
    </row>
    <row r="58" spans="1:7" x14ac:dyDescent="0.25">
      <c r="A58" s="33" t="s">
        <v>55</v>
      </c>
      <c r="B58" s="34"/>
      <c r="C58" s="35"/>
      <c r="D58" s="42" t="s">
        <v>190</v>
      </c>
      <c r="E58" s="42">
        <v>440.17</v>
      </c>
      <c r="F58" s="48"/>
      <c r="G58" s="48"/>
    </row>
    <row r="59" spans="1:7" x14ac:dyDescent="0.25">
      <c r="A59" s="33" t="s">
        <v>56</v>
      </c>
      <c r="B59" s="34" t="s">
        <v>212</v>
      </c>
      <c r="C59" s="35">
        <v>552.66999999999996</v>
      </c>
      <c r="D59" s="42" t="s">
        <v>208</v>
      </c>
      <c r="E59" s="47">
        <v>690</v>
      </c>
      <c r="F59" s="52"/>
      <c r="G59" s="52"/>
    </row>
    <row r="60" spans="1:7" x14ac:dyDescent="0.25">
      <c r="A60" s="33" t="s">
        <v>57</v>
      </c>
      <c r="B60" s="34" t="s">
        <v>201</v>
      </c>
      <c r="C60" s="35">
        <v>1140</v>
      </c>
      <c r="D60" s="42"/>
      <c r="E60" s="42"/>
      <c r="F60" s="48"/>
      <c r="G60" s="48"/>
    </row>
    <row r="61" spans="1:7" x14ac:dyDescent="0.25">
      <c r="A61" s="33" t="s">
        <v>58</v>
      </c>
      <c r="B61" s="34" t="s">
        <v>202</v>
      </c>
      <c r="C61" s="35">
        <v>3729.17</v>
      </c>
      <c r="D61" s="42"/>
      <c r="E61" s="42"/>
      <c r="F61" s="48"/>
      <c r="G61" s="48"/>
    </row>
    <row r="62" spans="1:7" x14ac:dyDescent="0.25">
      <c r="A62" s="33" t="s">
        <v>60</v>
      </c>
      <c r="B62" s="34"/>
      <c r="C62" s="35"/>
      <c r="D62" s="41" t="s">
        <v>235</v>
      </c>
      <c r="E62" s="42">
        <v>763.67</v>
      </c>
      <c r="F62" s="48"/>
      <c r="G62" s="48"/>
    </row>
    <row r="63" spans="1:7" x14ac:dyDescent="0.25">
      <c r="A63" s="33" t="s">
        <v>61</v>
      </c>
      <c r="B63" s="34" t="s">
        <v>213</v>
      </c>
      <c r="C63" s="35">
        <v>2139.25</v>
      </c>
      <c r="D63" s="42"/>
      <c r="E63" s="42"/>
      <c r="F63" s="48"/>
      <c r="G63" s="48"/>
    </row>
    <row r="64" spans="1:7" x14ac:dyDescent="0.25">
      <c r="A64" s="33" t="s">
        <v>236</v>
      </c>
      <c r="B64" s="39" t="s">
        <v>194</v>
      </c>
      <c r="C64" s="35">
        <v>1593.08</v>
      </c>
      <c r="D64" s="41" t="s">
        <v>195</v>
      </c>
      <c r="E64" s="42">
        <v>1665.39</v>
      </c>
      <c r="F64" s="48"/>
      <c r="G64" s="48"/>
    </row>
    <row r="65" spans="1:7" x14ac:dyDescent="0.25">
      <c r="A65" s="33" t="s">
        <v>237</v>
      </c>
      <c r="B65" s="34"/>
      <c r="C65" s="35"/>
      <c r="D65" s="42" t="s">
        <v>232</v>
      </c>
      <c r="E65" s="42">
        <v>85.71</v>
      </c>
      <c r="F65" s="48"/>
      <c r="G65" s="48"/>
    </row>
    <row r="66" spans="1:7" x14ac:dyDescent="0.25">
      <c r="A66" s="33" t="s">
        <v>238</v>
      </c>
      <c r="B66" s="34"/>
      <c r="C66" s="35"/>
      <c r="D66" s="42"/>
      <c r="E66" s="42"/>
      <c r="F66" s="48"/>
      <c r="G66" s="48"/>
    </row>
    <row r="67" spans="1:7" x14ac:dyDescent="0.25">
      <c r="A67" s="33" t="s">
        <v>239</v>
      </c>
      <c r="B67" s="34" t="s">
        <v>240</v>
      </c>
      <c r="C67" s="35">
        <v>2123.33</v>
      </c>
      <c r="D67" s="42"/>
      <c r="E67" s="42"/>
      <c r="F67" s="48"/>
      <c r="G67" s="48"/>
    </row>
    <row r="68" spans="1:7" x14ac:dyDescent="0.25">
      <c r="A68" s="33" t="s">
        <v>66</v>
      </c>
      <c r="B68" s="34"/>
      <c r="C68" s="35"/>
      <c r="D68" s="42" t="s">
        <v>190</v>
      </c>
      <c r="E68" s="42">
        <v>260</v>
      </c>
      <c r="F68" s="48"/>
      <c r="G68" s="48"/>
    </row>
    <row r="69" spans="1:7" x14ac:dyDescent="0.25">
      <c r="A69" s="33" t="s">
        <v>67</v>
      </c>
      <c r="B69" s="34" t="s">
        <v>200</v>
      </c>
      <c r="C69" s="35">
        <v>700.96</v>
      </c>
      <c r="D69" s="42"/>
      <c r="E69" s="42"/>
      <c r="F69" s="48"/>
      <c r="G69" s="48"/>
    </row>
    <row r="70" spans="1:7" x14ac:dyDescent="0.25">
      <c r="A70" s="33" t="s">
        <v>68</v>
      </c>
      <c r="B70" s="34" t="s">
        <v>201</v>
      </c>
      <c r="C70" s="35">
        <v>432.16</v>
      </c>
      <c r="D70" s="42"/>
      <c r="E70" s="42"/>
      <c r="F70" s="48"/>
      <c r="G70" s="48"/>
    </row>
    <row r="71" spans="1:7" x14ac:dyDescent="0.25">
      <c r="A71" s="33" t="s">
        <v>241</v>
      </c>
      <c r="B71" s="34" t="s">
        <v>192</v>
      </c>
      <c r="C71" s="35">
        <v>1885.83</v>
      </c>
      <c r="D71" s="42" t="s">
        <v>190</v>
      </c>
      <c r="E71" s="42">
        <v>2020</v>
      </c>
      <c r="F71" s="48"/>
      <c r="G71" s="48"/>
    </row>
    <row r="72" spans="1:7" x14ac:dyDescent="0.25">
      <c r="A72" s="33" t="s">
        <v>242</v>
      </c>
      <c r="B72" s="39" t="s">
        <v>243</v>
      </c>
      <c r="C72" s="35">
        <v>563.71</v>
      </c>
      <c r="D72" s="41" t="s">
        <v>232</v>
      </c>
      <c r="E72" s="42">
        <v>563.71</v>
      </c>
      <c r="F72" s="48"/>
      <c r="G72" s="48"/>
    </row>
    <row r="73" spans="1:7" x14ac:dyDescent="0.25">
      <c r="A73" s="33" t="s">
        <v>244</v>
      </c>
      <c r="B73" s="39" t="s">
        <v>243</v>
      </c>
      <c r="C73" s="35">
        <v>576.29</v>
      </c>
      <c r="D73" s="41" t="s">
        <v>232</v>
      </c>
      <c r="E73" s="42">
        <v>576.29</v>
      </c>
      <c r="F73" s="48"/>
      <c r="G73" s="48"/>
    </row>
    <row r="74" spans="1:7" x14ac:dyDescent="0.25">
      <c r="A74" s="33" t="s">
        <v>70</v>
      </c>
      <c r="B74" s="34"/>
      <c r="C74" s="35"/>
      <c r="D74" s="42" t="s">
        <v>224</v>
      </c>
      <c r="E74" s="42">
        <v>519.16999999999996</v>
      </c>
      <c r="F74" s="48"/>
      <c r="G74" s="48"/>
    </row>
    <row r="75" spans="1:7" x14ac:dyDescent="0.25">
      <c r="A75" s="33" t="s">
        <v>71</v>
      </c>
      <c r="B75" s="34" t="s">
        <v>245</v>
      </c>
      <c r="C75" s="35">
        <v>491.29</v>
      </c>
      <c r="D75" s="42"/>
      <c r="E75" s="42"/>
      <c r="F75" s="48"/>
      <c r="G75" s="48"/>
    </row>
    <row r="76" spans="1:7" x14ac:dyDescent="0.25">
      <c r="A76" s="33" t="s">
        <v>72</v>
      </c>
      <c r="B76" s="34" t="s">
        <v>194</v>
      </c>
      <c r="C76" s="35">
        <v>241.94</v>
      </c>
      <c r="D76" s="42" t="s">
        <v>195</v>
      </c>
      <c r="E76" s="42">
        <v>248.92</v>
      </c>
      <c r="F76" s="48"/>
      <c r="G76" s="48"/>
    </row>
    <row r="77" spans="1:7" x14ac:dyDescent="0.25">
      <c r="A77" s="33" t="s">
        <v>73</v>
      </c>
      <c r="B77" s="34" t="s">
        <v>213</v>
      </c>
      <c r="C77" s="35">
        <v>120.83</v>
      </c>
      <c r="D77" s="42"/>
      <c r="E77" s="42"/>
      <c r="F77" s="48"/>
      <c r="G77" s="48"/>
    </row>
    <row r="78" spans="1:7" x14ac:dyDescent="0.25">
      <c r="A78" s="33" t="s">
        <v>74</v>
      </c>
      <c r="B78" s="34" t="s">
        <v>246</v>
      </c>
      <c r="C78" s="35">
        <v>13493.33</v>
      </c>
      <c r="D78" s="42" t="s">
        <v>247</v>
      </c>
      <c r="E78" s="42">
        <v>14019</v>
      </c>
      <c r="F78" s="48"/>
      <c r="G78" s="48"/>
    </row>
    <row r="79" spans="1:7" x14ac:dyDescent="0.25">
      <c r="A79" s="33" t="s">
        <v>75</v>
      </c>
      <c r="B79" s="34" t="s">
        <v>202</v>
      </c>
      <c r="C79" s="35">
        <v>355.42</v>
      </c>
      <c r="D79" s="42"/>
      <c r="E79" s="42"/>
      <c r="F79" s="48"/>
      <c r="G79" s="48"/>
    </row>
    <row r="80" spans="1:7" x14ac:dyDescent="0.25">
      <c r="A80" s="33" t="s">
        <v>76</v>
      </c>
      <c r="B80" s="34" t="s">
        <v>192</v>
      </c>
      <c r="C80" s="35">
        <v>1155.43</v>
      </c>
      <c r="D80" s="42" t="s">
        <v>190</v>
      </c>
      <c r="E80" s="42">
        <v>1201.6300000000001</v>
      </c>
      <c r="F80" s="48"/>
      <c r="G80" s="48"/>
    </row>
    <row r="81" spans="1:7" x14ac:dyDescent="0.25">
      <c r="A81" s="33" t="s">
        <v>77</v>
      </c>
      <c r="B81" s="34" t="s">
        <v>245</v>
      </c>
      <c r="C81" s="35">
        <v>524.5</v>
      </c>
      <c r="D81" s="42"/>
      <c r="E81" s="42"/>
      <c r="F81" s="48"/>
      <c r="G81" s="48"/>
    </row>
    <row r="82" spans="1:7" x14ac:dyDescent="0.25">
      <c r="A82" s="33" t="s">
        <v>248</v>
      </c>
      <c r="B82" s="34"/>
      <c r="C82" s="35"/>
      <c r="D82" s="42" t="s">
        <v>195</v>
      </c>
      <c r="E82" s="42">
        <v>634.16999999999996</v>
      </c>
      <c r="F82" s="48"/>
      <c r="G82" s="48"/>
    </row>
    <row r="83" spans="1:7" x14ac:dyDescent="0.25">
      <c r="A83" s="33" t="s">
        <v>79</v>
      </c>
      <c r="B83" s="34" t="s">
        <v>246</v>
      </c>
      <c r="C83" s="35">
        <v>1760.11</v>
      </c>
      <c r="D83" s="42" t="s">
        <v>247</v>
      </c>
      <c r="E83" s="42">
        <v>1850.89</v>
      </c>
      <c r="F83" s="48"/>
      <c r="G83" s="48"/>
    </row>
    <row r="84" spans="1:7" x14ac:dyDescent="0.25">
      <c r="A84" s="33" t="s">
        <v>249</v>
      </c>
      <c r="B84" s="34" t="s">
        <v>240</v>
      </c>
      <c r="C84" s="35">
        <v>1565</v>
      </c>
      <c r="D84" s="42"/>
      <c r="E84" s="42"/>
      <c r="F84" s="48"/>
      <c r="G84" s="48"/>
    </row>
    <row r="85" spans="1:7" x14ac:dyDescent="0.25">
      <c r="A85" s="33" t="s">
        <v>81</v>
      </c>
      <c r="B85" s="34" t="s">
        <v>250</v>
      </c>
      <c r="C85" s="35">
        <v>1558</v>
      </c>
      <c r="D85" s="42" t="s">
        <v>195</v>
      </c>
      <c r="E85" s="42">
        <v>1575</v>
      </c>
      <c r="F85" s="48"/>
      <c r="G85" s="48"/>
    </row>
    <row r="86" spans="1:7" x14ac:dyDescent="0.25">
      <c r="A86" s="33" t="s">
        <v>82</v>
      </c>
      <c r="B86" s="34" t="s">
        <v>251</v>
      </c>
      <c r="C86" s="35">
        <v>318.33</v>
      </c>
      <c r="D86" s="42" t="s">
        <v>195</v>
      </c>
      <c r="E86" s="42">
        <v>365</v>
      </c>
      <c r="F86" s="48"/>
      <c r="G86" s="48"/>
    </row>
    <row r="87" spans="1:7" x14ac:dyDescent="0.25">
      <c r="A87" s="33" t="s">
        <v>252</v>
      </c>
      <c r="B87" s="34" t="s">
        <v>253</v>
      </c>
      <c r="C87" s="35">
        <v>456.67</v>
      </c>
      <c r="D87" s="42"/>
      <c r="E87" s="42"/>
      <c r="F87" s="48"/>
      <c r="G87" s="48"/>
    </row>
    <row r="88" spans="1:7" x14ac:dyDescent="0.25">
      <c r="A88" s="33" t="s">
        <v>84</v>
      </c>
      <c r="B88" s="34" t="s">
        <v>201</v>
      </c>
      <c r="C88" s="35">
        <v>379.58</v>
      </c>
      <c r="D88" s="42"/>
      <c r="E88" s="42"/>
      <c r="F88" s="48"/>
      <c r="G88" s="48"/>
    </row>
    <row r="89" spans="1:7" x14ac:dyDescent="0.25">
      <c r="A89" s="33" t="s">
        <v>85</v>
      </c>
      <c r="B89" s="39"/>
      <c r="C89" s="40"/>
      <c r="D89" s="41" t="s">
        <v>254</v>
      </c>
      <c r="E89" s="42">
        <v>745</v>
      </c>
      <c r="F89" s="48"/>
      <c r="G89" s="48"/>
    </row>
    <row r="90" spans="1:7" x14ac:dyDescent="0.25">
      <c r="A90" s="33" t="s">
        <v>86</v>
      </c>
      <c r="B90" s="39"/>
      <c r="C90" s="40"/>
      <c r="D90" s="41" t="s">
        <v>224</v>
      </c>
      <c r="E90" s="42">
        <v>187.5</v>
      </c>
      <c r="F90" s="48"/>
      <c r="G90" s="48"/>
    </row>
    <row r="91" spans="1:7" x14ac:dyDescent="0.25">
      <c r="A91" s="33" t="s">
        <v>87</v>
      </c>
      <c r="B91" s="34" t="s">
        <v>255</v>
      </c>
      <c r="C91" s="35">
        <v>1475</v>
      </c>
      <c r="D91" s="42" t="s">
        <v>256</v>
      </c>
      <c r="E91" s="42">
        <v>1991.92</v>
      </c>
      <c r="F91" s="48"/>
      <c r="G91" s="48"/>
    </row>
    <row r="92" spans="1:7" x14ac:dyDescent="0.25">
      <c r="A92" s="33" t="s">
        <v>88</v>
      </c>
      <c r="B92" s="34" t="s">
        <v>257</v>
      </c>
      <c r="C92" s="35">
        <v>1454.23</v>
      </c>
      <c r="D92" s="42" t="s">
        <v>258</v>
      </c>
      <c r="E92" s="42">
        <v>1454.23</v>
      </c>
      <c r="F92" s="48"/>
      <c r="G92" s="48"/>
    </row>
    <row r="93" spans="1:7" x14ac:dyDescent="0.25">
      <c r="A93" s="33" t="s">
        <v>259</v>
      </c>
      <c r="B93" s="34" t="s">
        <v>260</v>
      </c>
      <c r="C93" s="35">
        <v>2616</v>
      </c>
      <c r="D93" s="42" t="s">
        <v>208</v>
      </c>
      <c r="E93" s="42">
        <v>1773.33</v>
      </c>
      <c r="F93" s="48"/>
      <c r="G93" s="48"/>
    </row>
    <row r="94" spans="1:7" x14ac:dyDescent="0.25">
      <c r="A94" s="33" t="s">
        <v>92</v>
      </c>
      <c r="B94" s="34" t="s">
        <v>261</v>
      </c>
      <c r="C94" s="35">
        <v>4354.25</v>
      </c>
      <c r="D94" s="42"/>
      <c r="E94" s="42"/>
      <c r="F94" s="48"/>
      <c r="G94" s="48"/>
    </row>
    <row r="95" spans="1:7" x14ac:dyDescent="0.25">
      <c r="A95" s="33" t="s">
        <v>262</v>
      </c>
      <c r="B95" s="34" t="s">
        <v>196</v>
      </c>
      <c r="C95" s="35">
        <v>315</v>
      </c>
      <c r="D95" s="42" t="s">
        <v>201</v>
      </c>
      <c r="E95" s="42">
        <v>327.92</v>
      </c>
      <c r="F95" s="48"/>
      <c r="G95" s="48"/>
    </row>
    <row r="96" spans="1:7" x14ac:dyDescent="0.25">
      <c r="A96" s="33" t="s">
        <v>96</v>
      </c>
      <c r="B96" s="34" t="s">
        <v>192</v>
      </c>
      <c r="C96" s="35">
        <v>570.17999999999995</v>
      </c>
      <c r="D96" s="42" t="s">
        <v>195</v>
      </c>
      <c r="E96" s="42">
        <v>610.08000000000004</v>
      </c>
      <c r="F96" s="48"/>
      <c r="G96" s="48"/>
    </row>
    <row r="97" spans="1:7" x14ac:dyDescent="0.25">
      <c r="A97" s="33" t="s">
        <v>98</v>
      </c>
      <c r="B97" s="34" t="s">
        <v>192</v>
      </c>
      <c r="C97" s="35">
        <v>591.83000000000004</v>
      </c>
      <c r="D97" s="42" t="s">
        <v>190</v>
      </c>
      <c r="E97" s="42">
        <v>623.91999999999996</v>
      </c>
      <c r="F97" s="48"/>
      <c r="G97" s="48"/>
    </row>
    <row r="98" spans="1:7" x14ac:dyDescent="0.25">
      <c r="A98" s="33" t="s">
        <v>99</v>
      </c>
      <c r="B98" s="34" t="s">
        <v>192</v>
      </c>
      <c r="C98" s="35">
        <v>786.77</v>
      </c>
      <c r="D98" s="42" t="s">
        <v>190</v>
      </c>
      <c r="E98" s="42">
        <v>850.58</v>
      </c>
      <c r="F98" s="48"/>
      <c r="G98" s="48"/>
    </row>
    <row r="99" spans="1:7" x14ac:dyDescent="0.25">
      <c r="A99" s="33" t="s">
        <v>100</v>
      </c>
      <c r="B99" s="34" t="s">
        <v>201</v>
      </c>
      <c r="C99" s="35">
        <v>1648.33</v>
      </c>
      <c r="D99" s="42"/>
      <c r="E99" s="42"/>
      <c r="F99" s="48"/>
      <c r="G99" s="48"/>
    </row>
    <row r="100" spans="1:7" x14ac:dyDescent="0.25">
      <c r="A100" s="33" t="s">
        <v>102</v>
      </c>
      <c r="B100" s="39"/>
      <c r="C100" s="35"/>
      <c r="D100" s="41" t="s">
        <v>190</v>
      </c>
      <c r="E100" s="42">
        <v>1186.25</v>
      </c>
      <c r="F100" s="48"/>
      <c r="G100" s="48"/>
    </row>
    <row r="101" spans="1:7" x14ac:dyDescent="0.25">
      <c r="A101" s="33" t="s">
        <v>104</v>
      </c>
      <c r="B101" s="34" t="s">
        <v>192</v>
      </c>
      <c r="C101" s="35">
        <v>461.42</v>
      </c>
      <c r="D101" s="42" t="s">
        <v>190</v>
      </c>
      <c r="E101" s="42">
        <v>532.08000000000004</v>
      </c>
      <c r="F101" s="48"/>
      <c r="G101" s="48"/>
    </row>
    <row r="102" spans="1:7" x14ac:dyDescent="0.25">
      <c r="A102" s="33" t="s">
        <v>105</v>
      </c>
      <c r="B102" s="34" t="s">
        <v>243</v>
      </c>
      <c r="C102" s="35">
        <v>1387.86</v>
      </c>
      <c r="D102" s="42" t="s">
        <v>232</v>
      </c>
      <c r="E102" s="42">
        <v>1547.86</v>
      </c>
      <c r="F102" s="48"/>
      <c r="G102" s="48"/>
    </row>
    <row r="103" spans="1:7" x14ac:dyDescent="0.25">
      <c r="A103" s="33" t="s">
        <v>106</v>
      </c>
      <c r="B103" s="34"/>
      <c r="C103" s="35"/>
      <c r="D103" s="42" t="s">
        <v>235</v>
      </c>
      <c r="E103" s="42">
        <v>2479.1</v>
      </c>
      <c r="F103" s="48"/>
      <c r="G103" s="48"/>
    </row>
    <row r="104" spans="1:7" x14ac:dyDescent="0.25">
      <c r="A104" s="33" t="s">
        <v>107</v>
      </c>
      <c r="B104" s="34" t="s">
        <v>240</v>
      </c>
      <c r="C104" s="35">
        <v>1565</v>
      </c>
      <c r="D104" s="42"/>
      <c r="E104" s="42"/>
      <c r="F104" s="48"/>
      <c r="G104" s="48"/>
    </row>
    <row r="105" spans="1:7" x14ac:dyDescent="0.25">
      <c r="A105" s="33" t="s">
        <v>263</v>
      </c>
      <c r="B105" s="34" t="s">
        <v>264</v>
      </c>
      <c r="C105" s="35">
        <v>2386.25</v>
      </c>
      <c r="D105" s="42" t="s">
        <v>220</v>
      </c>
      <c r="E105" s="42">
        <v>2458.83</v>
      </c>
      <c r="F105" s="48"/>
      <c r="G105" s="48"/>
    </row>
    <row r="106" spans="1:7" x14ac:dyDescent="0.25">
      <c r="A106" s="33" t="s">
        <v>109</v>
      </c>
      <c r="B106" s="34" t="s">
        <v>200</v>
      </c>
      <c r="C106" s="35">
        <v>336.25</v>
      </c>
      <c r="D106" s="42"/>
      <c r="E106" s="42"/>
      <c r="F106" s="48"/>
      <c r="G106" s="48"/>
    </row>
    <row r="107" spans="1:7" x14ac:dyDescent="0.25">
      <c r="A107" s="33" t="s">
        <v>110</v>
      </c>
      <c r="B107" s="34"/>
      <c r="C107" s="35"/>
      <c r="D107" s="42" t="s">
        <v>208</v>
      </c>
      <c r="E107" s="42">
        <v>296</v>
      </c>
      <c r="F107" s="48"/>
      <c r="G107" s="48"/>
    </row>
    <row r="108" spans="1:7" x14ac:dyDescent="0.25">
      <c r="A108" s="32" t="s">
        <v>111</v>
      </c>
      <c r="B108" s="34" t="s">
        <v>194</v>
      </c>
      <c r="C108" s="35">
        <v>187.67</v>
      </c>
      <c r="D108" s="42" t="s">
        <v>195</v>
      </c>
      <c r="E108" s="42">
        <v>245</v>
      </c>
      <c r="F108" s="48"/>
      <c r="G108" s="48"/>
    </row>
  </sheetData>
  <sheetProtection algorithmName="SHA-512" hashValue="RbgCZ80X21segaK9pkVj+KHNkE4rE5fU4/X72n4msl60+MGScZfyZMeIuoeP9NjRNYlG+poQ9RWBSn0BA7fdjw==" saltValue="+qAOr7mEx9a5y61DANcKT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D095-B691-496F-97B9-7FC249991B97}">
  <dimension ref="A1:D109"/>
  <sheetViews>
    <sheetView workbookViewId="0">
      <selection activeCell="F17" sqref="F17"/>
    </sheetView>
  </sheetViews>
  <sheetFormatPr defaultRowHeight="15" x14ac:dyDescent="0.25"/>
  <cols>
    <col min="1" max="1" width="46.7109375" style="70" customWidth="1"/>
    <col min="2" max="2" width="15.85546875" style="70" customWidth="1"/>
    <col min="3" max="3" width="15.140625" style="70" customWidth="1"/>
    <col min="4" max="4" width="14.85546875" style="70" customWidth="1"/>
  </cols>
  <sheetData>
    <row r="1" spans="1:4" ht="19.5" x14ac:dyDescent="0.25">
      <c r="A1" s="29" t="s">
        <v>0</v>
      </c>
      <c r="B1" s="29" t="s">
        <v>265</v>
      </c>
      <c r="C1" s="29" t="s">
        <v>266</v>
      </c>
      <c r="D1" s="29" t="s">
        <v>267</v>
      </c>
    </row>
    <row r="2" spans="1:4" x14ac:dyDescent="0.25">
      <c r="A2" s="30" t="s">
        <v>187</v>
      </c>
      <c r="B2" s="59">
        <v>105</v>
      </c>
      <c r="C2" s="60"/>
      <c r="D2" s="60"/>
    </row>
    <row r="3" spans="1:4" x14ac:dyDescent="0.25">
      <c r="A3" s="30" t="s">
        <v>189</v>
      </c>
      <c r="B3" s="59">
        <v>191</v>
      </c>
      <c r="C3" s="60"/>
      <c r="D3" s="60"/>
    </row>
    <row r="4" spans="1:4" x14ac:dyDescent="0.25">
      <c r="A4" s="30" t="s">
        <v>191</v>
      </c>
      <c r="B4" s="61">
        <v>247.08</v>
      </c>
      <c r="C4" s="60"/>
      <c r="D4" s="61"/>
    </row>
    <row r="5" spans="1:4" x14ac:dyDescent="0.25">
      <c r="A5" s="30" t="s">
        <v>3</v>
      </c>
      <c r="B5" s="59">
        <v>660</v>
      </c>
      <c r="C5" s="60"/>
      <c r="D5" s="60"/>
    </row>
    <row r="6" spans="1:4" x14ac:dyDescent="0.25">
      <c r="A6" s="62" t="s">
        <v>4</v>
      </c>
      <c r="B6" s="60"/>
      <c r="C6" s="60"/>
      <c r="D6" s="61">
        <v>137.5</v>
      </c>
    </row>
    <row r="7" spans="1:4" x14ac:dyDescent="0.25">
      <c r="A7" s="30" t="s">
        <v>5</v>
      </c>
      <c r="B7" s="60"/>
      <c r="C7" s="59">
        <v>550.88</v>
      </c>
      <c r="D7" s="60"/>
    </row>
    <row r="8" spans="1:4" x14ac:dyDescent="0.25">
      <c r="A8" s="30" t="s">
        <v>6</v>
      </c>
      <c r="B8" s="60"/>
      <c r="C8" s="60"/>
      <c r="D8" s="59">
        <v>218.14</v>
      </c>
    </row>
    <row r="9" spans="1:4" x14ac:dyDescent="0.25">
      <c r="A9" s="30" t="s">
        <v>197</v>
      </c>
      <c r="B9" s="60">
        <v>4469</v>
      </c>
      <c r="C9" s="60"/>
      <c r="D9" s="60"/>
    </row>
    <row r="10" spans="1:4" x14ac:dyDescent="0.25">
      <c r="A10" s="30" t="s">
        <v>268</v>
      </c>
      <c r="B10" s="60">
        <v>130</v>
      </c>
      <c r="C10" s="60"/>
      <c r="D10" s="60"/>
    </row>
    <row r="11" spans="1:4" x14ac:dyDescent="0.25">
      <c r="A11" s="62" t="s">
        <v>7</v>
      </c>
      <c r="B11" s="60"/>
      <c r="C11" s="60"/>
      <c r="D11" s="59">
        <v>1125.29</v>
      </c>
    </row>
    <row r="12" spans="1:4" x14ac:dyDescent="0.25">
      <c r="A12" s="30" t="s">
        <v>8</v>
      </c>
      <c r="B12" s="59">
        <v>311.67</v>
      </c>
      <c r="C12" s="60"/>
      <c r="D12" s="60"/>
    </row>
    <row r="13" spans="1:4" x14ac:dyDescent="0.25">
      <c r="A13" s="30" t="s">
        <v>10</v>
      </c>
      <c r="B13" s="59">
        <v>440.72</v>
      </c>
      <c r="C13" s="60"/>
      <c r="D13" s="60"/>
    </row>
    <row r="14" spans="1:4" x14ac:dyDescent="0.25">
      <c r="A14" s="30" t="s">
        <v>11</v>
      </c>
      <c r="B14" s="60"/>
      <c r="C14" s="60"/>
      <c r="D14" s="59">
        <v>1353.33</v>
      </c>
    </row>
    <row r="15" spans="1:4" x14ac:dyDescent="0.25">
      <c r="A15" s="31" t="s">
        <v>12</v>
      </c>
      <c r="B15" s="63"/>
      <c r="C15" s="63"/>
      <c r="D15" s="59">
        <v>851.47</v>
      </c>
    </row>
    <row r="16" spans="1:4" x14ac:dyDescent="0.25">
      <c r="A16" s="62" t="s">
        <v>205</v>
      </c>
      <c r="B16" s="60"/>
      <c r="C16" s="59">
        <v>1230.29</v>
      </c>
      <c r="D16" s="60"/>
    </row>
    <row r="17" spans="1:4" x14ac:dyDescent="0.25">
      <c r="A17" s="62" t="s">
        <v>207</v>
      </c>
      <c r="B17" s="60"/>
      <c r="C17" s="60"/>
      <c r="D17" s="59">
        <v>1356.75</v>
      </c>
    </row>
    <row r="18" spans="1:4" x14ac:dyDescent="0.25">
      <c r="A18" s="30" t="s">
        <v>15</v>
      </c>
      <c r="B18" s="60"/>
      <c r="C18" s="60"/>
      <c r="D18" s="59">
        <v>852.86</v>
      </c>
    </row>
    <row r="19" spans="1:4" x14ac:dyDescent="0.25">
      <c r="A19" s="30" t="s">
        <v>17</v>
      </c>
      <c r="B19" s="60"/>
      <c r="C19" s="59">
        <v>763.66</v>
      </c>
      <c r="D19" s="60"/>
    </row>
    <row r="20" spans="1:4" x14ac:dyDescent="0.25">
      <c r="A20" s="30" t="s">
        <v>18</v>
      </c>
      <c r="B20" s="60"/>
      <c r="C20" s="59">
        <v>913.35</v>
      </c>
      <c r="D20" s="60"/>
    </row>
    <row r="21" spans="1:4" x14ac:dyDescent="0.25">
      <c r="A21" s="30" t="s">
        <v>19</v>
      </c>
      <c r="B21" s="60"/>
      <c r="C21" s="59">
        <v>1071.42</v>
      </c>
      <c r="D21" s="60"/>
    </row>
    <row r="22" spans="1:4" x14ac:dyDescent="0.25">
      <c r="A22" s="30" t="s">
        <v>20</v>
      </c>
      <c r="B22" s="60"/>
      <c r="C22" s="59">
        <v>240</v>
      </c>
      <c r="D22" s="60"/>
    </row>
    <row r="23" spans="1:4" x14ac:dyDescent="0.25">
      <c r="A23" s="30" t="s">
        <v>21</v>
      </c>
      <c r="B23" s="60"/>
      <c r="C23" s="60"/>
      <c r="D23" s="59">
        <v>408.4</v>
      </c>
    </row>
    <row r="24" spans="1:4" x14ac:dyDescent="0.25">
      <c r="A24" s="30" t="s">
        <v>22</v>
      </c>
      <c r="B24" s="60"/>
      <c r="C24" s="60"/>
      <c r="D24" s="59">
        <v>310</v>
      </c>
    </row>
    <row r="25" spans="1:4" x14ac:dyDescent="0.25">
      <c r="A25" s="30" t="s">
        <v>23</v>
      </c>
      <c r="B25" s="60"/>
      <c r="C25" s="59">
        <v>1515</v>
      </c>
      <c r="D25" s="60"/>
    </row>
    <row r="26" spans="1:4" x14ac:dyDescent="0.25">
      <c r="A26" s="30" t="s">
        <v>24</v>
      </c>
      <c r="B26" s="60"/>
      <c r="C26" s="59">
        <v>659.33</v>
      </c>
      <c r="D26" s="60"/>
    </row>
    <row r="27" spans="1:4" x14ac:dyDescent="0.25">
      <c r="A27" s="30" t="s">
        <v>25</v>
      </c>
      <c r="B27" s="59">
        <v>320</v>
      </c>
      <c r="C27" s="60"/>
      <c r="D27" s="60"/>
    </row>
    <row r="28" spans="1:4" x14ac:dyDescent="0.25">
      <c r="A28" s="30" t="s">
        <v>216</v>
      </c>
      <c r="B28" s="59">
        <v>1708.33</v>
      </c>
      <c r="C28" s="60"/>
      <c r="D28" s="60"/>
    </row>
    <row r="29" spans="1:4" x14ac:dyDescent="0.25">
      <c r="A29" s="30" t="s">
        <v>27</v>
      </c>
      <c r="B29" s="60"/>
      <c r="C29" s="60"/>
      <c r="D29" s="59">
        <v>4212.4799999999996</v>
      </c>
    </row>
    <row r="30" spans="1:4" x14ac:dyDescent="0.25">
      <c r="A30" s="30" t="s">
        <v>28</v>
      </c>
      <c r="B30" s="60"/>
      <c r="C30" s="60"/>
      <c r="D30" s="64">
        <v>330</v>
      </c>
    </row>
    <row r="31" spans="1:4" x14ac:dyDescent="0.25">
      <c r="A31" s="30" t="s">
        <v>29</v>
      </c>
      <c r="B31" s="60"/>
      <c r="C31" s="60"/>
      <c r="D31" s="59">
        <v>3948.77</v>
      </c>
    </row>
    <row r="32" spans="1:4" x14ac:dyDescent="0.25">
      <c r="A32" s="30" t="s">
        <v>30</v>
      </c>
      <c r="B32" s="60"/>
      <c r="C32" s="59">
        <v>236.26</v>
      </c>
      <c r="D32" s="60"/>
    </row>
    <row r="33" spans="1:4" x14ac:dyDescent="0.25">
      <c r="A33" s="30" t="s">
        <v>32</v>
      </c>
      <c r="B33" s="60"/>
      <c r="C33" s="60"/>
      <c r="D33" s="59">
        <v>1165.46</v>
      </c>
    </row>
    <row r="34" spans="1:4" x14ac:dyDescent="0.25">
      <c r="A34" s="30" t="s">
        <v>31</v>
      </c>
      <c r="B34" s="60"/>
      <c r="C34" s="60"/>
      <c r="D34" s="59">
        <v>211.3</v>
      </c>
    </row>
    <row r="35" spans="1:4" x14ac:dyDescent="0.25">
      <c r="A35" s="30" t="s">
        <v>218</v>
      </c>
      <c r="B35" s="60"/>
      <c r="C35" s="59">
        <v>230</v>
      </c>
      <c r="D35" s="60"/>
    </row>
    <row r="36" spans="1:4" x14ac:dyDescent="0.25">
      <c r="A36" s="30" t="s">
        <v>219</v>
      </c>
      <c r="B36" s="60"/>
      <c r="C36" s="59">
        <v>5464.5</v>
      </c>
      <c r="D36" s="60"/>
    </row>
    <row r="37" spans="1:4" x14ac:dyDescent="0.25">
      <c r="A37" s="30" t="s">
        <v>35</v>
      </c>
      <c r="B37" s="60"/>
      <c r="C37" s="59">
        <v>2435</v>
      </c>
      <c r="D37" s="60"/>
    </row>
    <row r="38" spans="1:4" x14ac:dyDescent="0.25">
      <c r="A38" s="30" t="s">
        <v>36</v>
      </c>
      <c r="B38" s="60"/>
      <c r="C38" s="59">
        <v>3657.08</v>
      </c>
      <c r="D38" s="60"/>
    </row>
    <row r="39" spans="1:4" x14ac:dyDescent="0.25">
      <c r="A39" s="62" t="s">
        <v>222</v>
      </c>
      <c r="B39" s="60"/>
      <c r="C39" s="59">
        <v>532</v>
      </c>
      <c r="D39" s="60"/>
    </row>
    <row r="40" spans="1:4" x14ac:dyDescent="0.25">
      <c r="A40" s="30" t="s">
        <v>37</v>
      </c>
      <c r="B40" s="60"/>
      <c r="C40" s="60"/>
      <c r="D40" s="59">
        <v>2625</v>
      </c>
    </row>
    <row r="41" spans="1:4" x14ac:dyDescent="0.25">
      <c r="A41" s="30" t="s">
        <v>38</v>
      </c>
      <c r="B41" s="60"/>
      <c r="C41" s="60"/>
      <c r="D41" s="59">
        <v>75</v>
      </c>
    </row>
    <row r="42" spans="1:4" x14ac:dyDescent="0.25">
      <c r="A42" s="62" t="s">
        <v>225</v>
      </c>
      <c r="B42" s="60"/>
      <c r="C42" s="59">
        <v>980</v>
      </c>
      <c r="D42" s="60"/>
    </row>
    <row r="43" spans="1:4" x14ac:dyDescent="0.25">
      <c r="A43" s="30" t="s">
        <v>40</v>
      </c>
      <c r="B43" s="60"/>
      <c r="C43" s="60"/>
      <c r="D43" s="59">
        <v>1057.4000000000001</v>
      </c>
    </row>
    <row r="44" spans="1:4" x14ac:dyDescent="0.25">
      <c r="A44" s="30" t="s">
        <v>41</v>
      </c>
      <c r="B44" s="60"/>
      <c r="C44" s="60"/>
      <c r="D44" s="59">
        <v>7314.3</v>
      </c>
    </row>
    <row r="45" spans="1:4" x14ac:dyDescent="0.25">
      <c r="A45" s="30" t="s">
        <v>227</v>
      </c>
      <c r="B45" s="60"/>
      <c r="C45" s="60"/>
      <c r="D45" s="59">
        <v>11266.67</v>
      </c>
    </row>
    <row r="46" spans="1:4" x14ac:dyDescent="0.25">
      <c r="A46" s="30" t="s">
        <v>43</v>
      </c>
      <c r="B46" s="60"/>
      <c r="C46" s="60"/>
      <c r="D46" s="59">
        <v>7314.3</v>
      </c>
    </row>
    <row r="47" spans="1:4" x14ac:dyDescent="0.25">
      <c r="A47" s="30" t="s">
        <v>230</v>
      </c>
      <c r="B47" s="59">
        <v>1997.92</v>
      </c>
      <c r="C47" s="59"/>
      <c r="D47" s="59"/>
    </row>
    <row r="48" spans="1:4" x14ac:dyDescent="0.25">
      <c r="A48" s="30" t="s">
        <v>45</v>
      </c>
      <c r="B48" s="60"/>
      <c r="C48" s="59">
        <v>1960.08</v>
      </c>
      <c r="D48" s="60"/>
    </row>
    <row r="49" spans="1:4" x14ac:dyDescent="0.25">
      <c r="A49" s="62" t="s">
        <v>231</v>
      </c>
      <c r="B49" s="60"/>
      <c r="C49" s="59">
        <v>1130</v>
      </c>
      <c r="D49" s="60"/>
    </row>
    <row r="50" spans="1:4" x14ac:dyDescent="0.25">
      <c r="A50" s="30" t="s">
        <v>47</v>
      </c>
      <c r="B50" s="60"/>
      <c r="C50" s="60"/>
      <c r="D50" s="59">
        <v>11858.73</v>
      </c>
    </row>
    <row r="51" spans="1:4" x14ac:dyDescent="0.25">
      <c r="A51" s="30" t="s">
        <v>48</v>
      </c>
      <c r="B51" s="60"/>
      <c r="C51" s="60"/>
      <c r="D51" s="59">
        <v>8542</v>
      </c>
    </row>
    <row r="52" spans="1:4" x14ac:dyDescent="0.25">
      <c r="A52" s="30" t="s">
        <v>49</v>
      </c>
      <c r="B52" s="59">
        <v>2189.42</v>
      </c>
      <c r="C52" s="59"/>
      <c r="D52" s="59"/>
    </row>
    <row r="53" spans="1:4" x14ac:dyDescent="0.25">
      <c r="A53" s="30" t="s">
        <v>50</v>
      </c>
      <c r="B53" s="60"/>
      <c r="C53" s="60"/>
      <c r="D53" s="59">
        <v>415</v>
      </c>
    </row>
    <row r="54" spans="1:4" x14ac:dyDescent="0.25">
      <c r="A54" s="30" t="s">
        <v>51</v>
      </c>
      <c r="B54" s="59">
        <v>1362</v>
      </c>
      <c r="C54" s="59"/>
      <c r="D54" s="59"/>
    </row>
    <row r="55" spans="1:4" x14ac:dyDescent="0.25">
      <c r="A55" s="30" t="s">
        <v>52</v>
      </c>
      <c r="B55" s="59">
        <v>365</v>
      </c>
      <c r="C55" s="59"/>
      <c r="D55" s="59"/>
    </row>
    <row r="56" spans="1:4" x14ac:dyDescent="0.25">
      <c r="A56" s="30" t="s">
        <v>53</v>
      </c>
      <c r="B56" s="59">
        <v>3956.92</v>
      </c>
      <c r="C56" s="59"/>
      <c r="D56" s="59"/>
    </row>
    <row r="57" spans="1:4" x14ac:dyDescent="0.25">
      <c r="A57" s="62" t="s">
        <v>54</v>
      </c>
      <c r="B57" s="60"/>
      <c r="C57" s="59">
        <v>1071.42</v>
      </c>
      <c r="D57" s="60"/>
    </row>
    <row r="58" spans="1:4" x14ac:dyDescent="0.25">
      <c r="A58" s="30" t="s">
        <v>55</v>
      </c>
      <c r="B58" s="60"/>
      <c r="C58" s="60"/>
      <c r="D58" s="59">
        <v>440.17</v>
      </c>
    </row>
    <row r="59" spans="1:4" x14ac:dyDescent="0.25">
      <c r="A59" s="30" t="s">
        <v>56</v>
      </c>
      <c r="B59" s="60"/>
      <c r="C59" s="60"/>
      <c r="D59" s="64">
        <v>690</v>
      </c>
    </row>
    <row r="60" spans="1:4" x14ac:dyDescent="0.25">
      <c r="A60" s="30" t="s">
        <v>57</v>
      </c>
      <c r="B60" s="60"/>
      <c r="C60" s="60"/>
      <c r="D60" s="59">
        <v>1140</v>
      </c>
    </row>
    <row r="61" spans="1:4" x14ac:dyDescent="0.25">
      <c r="A61" s="30" t="s">
        <v>58</v>
      </c>
      <c r="B61" s="60"/>
      <c r="C61" s="59">
        <v>3729.17</v>
      </c>
      <c r="D61" s="60"/>
    </row>
    <row r="62" spans="1:4" x14ac:dyDescent="0.25">
      <c r="A62" s="30" t="s">
        <v>60</v>
      </c>
      <c r="B62" s="60"/>
      <c r="C62" s="59">
        <v>763.67</v>
      </c>
      <c r="D62" s="60"/>
    </row>
    <row r="63" spans="1:4" x14ac:dyDescent="0.25">
      <c r="A63" s="30" t="s">
        <v>61</v>
      </c>
      <c r="B63" s="59">
        <v>2139.25</v>
      </c>
      <c r="C63" s="59"/>
      <c r="D63" s="59"/>
    </row>
    <row r="64" spans="1:4" x14ac:dyDescent="0.25">
      <c r="A64" s="30" t="s">
        <v>236</v>
      </c>
      <c r="B64" s="60"/>
      <c r="C64" s="59">
        <v>1665.39</v>
      </c>
      <c r="D64" s="59"/>
    </row>
    <row r="65" spans="1:4" x14ac:dyDescent="0.25">
      <c r="A65" s="30" t="s">
        <v>237</v>
      </c>
      <c r="B65" s="59">
        <v>85.71</v>
      </c>
      <c r="C65" s="60"/>
      <c r="D65" s="60"/>
    </row>
    <row r="66" spans="1:4" x14ac:dyDescent="0.25">
      <c r="A66" s="30" t="s">
        <v>239</v>
      </c>
      <c r="B66" s="60"/>
      <c r="C66" s="60"/>
      <c r="D66" s="59">
        <v>2123.33</v>
      </c>
    </row>
    <row r="67" spans="1:4" x14ac:dyDescent="0.25">
      <c r="A67" s="30" t="s">
        <v>66</v>
      </c>
      <c r="B67" s="59">
        <v>260</v>
      </c>
      <c r="C67" s="60"/>
      <c r="D67" s="60"/>
    </row>
    <row r="68" spans="1:4" x14ac:dyDescent="0.25">
      <c r="A68" s="30" t="s">
        <v>67</v>
      </c>
      <c r="B68" s="59">
        <v>700.96</v>
      </c>
      <c r="C68" s="60"/>
      <c r="D68" s="60"/>
    </row>
    <row r="69" spans="1:4" x14ac:dyDescent="0.25">
      <c r="A69" s="30" t="s">
        <v>68</v>
      </c>
      <c r="B69" s="60"/>
      <c r="C69" s="59">
        <v>432.16</v>
      </c>
      <c r="D69" s="60"/>
    </row>
    <row r="70" spans="1:4" x14ac:dyDescent="0.25">
      <c r="A70" s="30" t="s">
        <v>241</v>
      </c>
      <c r="B70" s="59">
        <v>2020</v>
      </c>
      <c r="C70" s="59"/>
      <c r="D70" s="59"/>
    </row>
    <row r="71" spans="1:4" x14ac:dyDescent="0.25">
      <c r="A71" s="30" t="s">
        <v>242</v>
      </c>
      <c r="B71" s="60"/>
      <c r="C71" s="59">
        <v>563.71</v>
      </c>
      <c r="D71" s="60"/>
    </row>
    <row r="72" spans="1:4" x14ac:dyDescent="0.25">
      <c r="A72" s="30" t="s">
        <v>244</v>
      </c>
      <c r="B72" s="60"/>
      <c r="C72" s="60"/>
      <c r="D72" s="59">
        <v>576.29</v>
      </c>
    </row>
    <row r="73" spans="1:4" x14ac:dyDescent="0.25">
      <c r="A73" s="30" t="s">
        <v>70</v>
      </c>
      <c r="B73" s="60"/>
      <c r="C73" s="59">
        <v>519.16999999999996</v>
      </c>
      <c r="D73" s="60"/>
    </row>
    <row r="74" spans="1:4" x14ac:dyDescent="0.25">
      <c r="A74" s="30" t="s">
        <v>71</v>
      </c>
      <c r="B74" s="60"/>
      <c r="C74" s="60"/>
      <c r="D74" s="59">
        <v>491.29</v>
      </c>
    </row>
    <row r="75" spans="1:4" x14ac:dyDescent="0.25">
      <c r="A75" s="30" t="s">
        <v>72</v>
      </c>
      <c r="B75" s="60"/>
      <c r="C75" s="59">
        <v>248.92</v>
      </c>
      <c r="D75" s="59"/>
    </row>
    <row r="76" spans="1:4" x14ac:dyDescent="0.25">
      <c r="A76" s="30" t="s">
        <v>73</v>
      </c>
      <c r="B76" s="60"/>
      <c r="C76" s="60"/>
      <c r="D76" s="59">
        <v>120.83</v>
      </c>
    </row>
    <row r="77" spans="1:4" x14ac:dyDescent="0.25">
      <c r="A77" s="30" t="s">
        <v>74</v>
      </c>
      <c r="B77" s="60"/>
      <c r="C77" s="60"/>
      <c r="D77" s="59">
        <v>14019</v>
      </c>
    </row>
    <row r="78" spans="1:4" x14ac:dyDescent="0.25">
      <c r="A78" s="31" t="s">
        <v>75</v>
      </c>
      <c r="B78" s="59">
        <v>355.42</v>
      </c>
      <c r="C78" s="63"/>
      <c r="D78" s="63"/>
    </row>
    <row r="79" spans="1:4" x14ac:dyDescent="0.25">
      <c r="A79" s="31" t="s">
        <v>76</v>
      </c>
      <c r="B79" s="59">
        <v>1201.6300000000001</v>
      </c>
      <c r="C79" s="59"/>
      <c r="D79" s="59"/>
    </row>
    <row r="80" spans="1:4" x14ac:dyDescent="0.25">
      <c r="A80" s="31" t="s">
        <v>77</v>
      </c>
      <c r="B80" s="59">
        <v>524.5</v>
      </c>
      <c r="C80" s="63"/>
      <c r="D80" s="63"/>
    </row>
    <row r="81" spans="1:4" x14ac:dyDescent="0.25">
      <c r="A81" s="30" t="s">
        <v>248</v>
      </c>
      <c r="B81" s="59">
        <v>634.16999999999996</v>
      </c>
      <c r="C81" s="59"/>
      <c r="D81" s="59"/>
    </row>
    <row r="82" spans="1:4" x14ac:dyDescent="0.25">
      <c r="A82" s="31" t="s">
        <v>79</v>
      </c>
      <c r="B82" s="59">
        <v>1850.89</v>
      </c>
      <c r="C82" s="63"/>
      <c r="D82" s="63"/>
    </row>
    <row r="83" spans="1:4" x14ac:dyDescent="0.25">
      <c r="A83" s="30" t="s">
        <v>249</v>
      </c>
      <c r="B83" s="60"/>
      <c r="C83" s="59">
        <v>1565</v>
      </c>
      <c r="D83" s="59"/>
    </row>
    <row r="84" spans="1:4" x14ac:dyDescent="0.25">
      <c r="A84" s="30" t="s">
        <v>81</v>
      </c>
      <c r="B84" s="60"/>
      <c r="C84" s="59">
        <v>1575</v>
      </c>
      <c r="D84" s="59"/>
    </row>
    <row r="85" spans="1:4" x14ac:dyDescent="0.25">
      <c r="A85" s="30" t="s">
        <v>82</v>
      </c>
      <c r="B85" s="60"/>
      <c r="C85" s="60"/>
      <c r="D85" s="59">
        <v>365</v>
      </c>
    </row>
    <row r="86" spans="1:4" x14ac:dyDescent="0.25">
      <c r="A86" s="30" t="s">
        <v>252</v>
      </c>
      <c r="B86" s="59">
        <v>712</v>
      </c>
      <c r="C86" s="60"/>
      <c r="D86" s="60"/>
    </row>
    <row r="87" spans="1:4" x14ac:dyDescent="0.25">
      <c r="A87" s="30" t="s">
        <v>84</v>
      </c>
      <c r="B87" s="60"/>
      <c r="C87" s="60"/>
      <c r="D87" s="59">
        <v>379.58</v>
      </c>
    </row>
    <row r="88" spans="1:4" x14ac:dyDescent="0.25">
      <c r="A88" s="30" t="s">
        <v>85</v>
      </c>
      <c r="B88" s="60"/>
      <c r="C88" s="59">
        <v>745</v>
      </c>
      <c r="D88" s="60"/>
    </row>
    <row r="89" spans="1:4" x14ac:dyDescent="0.25">
      <c r="A89" s="30" t="s">
        <v>86</v>
      </c>
      <c r="B89" s="60"/>
      <c r="C89" s="60"/>
      <c r="D89" s="59">
        <v>187.5</v>
      </c>
    </row>
    <row r="90" spans="1:4" x14ac:dyDescent="0.25">
      <c r="A90" s="30" t="s">
        <v>87</v>
      </c>
      <c r="B90" s="59">
        <v>1991.92</v>
      </c>
      <c r="C90" s="59"/>
      <c r="D90" s="59"/>
    </row>
    <row r="91" spans="1:4" x14ac:dyDescent="0.25">
      <c r="A91" s="30" t="s">
        <v>88</v>
      </c>
      <c r="B91" s="60"/>
      <c r="C91" s="59">
        <v>1454.23</v>
      </c>
      <c r="D91" s="59"/>
    </row>
    <row r="92" spans="1:4" x14ac:dyDescent="0.25">
      <c r="A92" s="30" t="s">
        <v>259</v>
      </c>
      <c r="B92" s="59">
        <v>1773.33</v>
      </c>
      <c r="C92" s="59"/>
      <c r="D92" s="59"/>
    </row>
    <row r="93" spans="1:4" x14ac:dyDescent="0.25">
      <c r="A93" s="30" t="s">
        <v>92</v>
      </c>
      <c r="B93" s="60"/>
      <c r="C93" s="60"/>
      <c r="D93" s="59">
        <v>4354.25</v>
      </c>
    </row>
    <row r="94" spans="1:4" x14ac:dyDescent="0.25">
      <c r="A94" s="30" t="s">
        <v>262</v>
      </c>
      <c r="B94" s="60"/>
      <c r="C94" s="59">
        <v>327.92</v>
      </c>
      <c r="D94" s="60"/>
    </row>
    <row r="95" spans="1:4" x14ac:dyDescent="0.25">
      <c r="A95" s="30" t="s">
        <v>96</v>
      </c>
      <c r="B95" s="60"/>
      <c r="C95" s="59">
        <v>610.08000000000004</v>
      </c>
      <c r="D95" s="60"/>
    </row>
    <row r="96" spans="1:4" x14ac:dyDescent="0.25">
      <c r="A96" s="30" t="s">
        <v>98</v>
      </c>
      <c r="B96" s="60"/>
      <c r="C96" s="59">
        <v>623.91999999999996</v>
      </c>
      <c r="D96" s="60"/>
    </row>
    <row r="97" spans="1:4" x14ac:dyDescent="0.25">
      <c r="A97" s="30" t="s">
        <v>99</v>
      </c>
      <c r="B97" s="59">
        <v>850.58</v>
      </c>
      <c r="C97" s="60"/>
      <c r="D97" s="60"/>
    </row>
    <row r="98" spans="1:4" x14ac:dyDescent="0.25">
      <c r="A98" s="30" t="s">
        <v>100</v>
      </c>
      <c r="B98" s="59">
        <v>1648.33</v>
      </c>
      <c r="C98" s="60"/>
      <c r="D98" s="60"/>
    </row>
    <row r="99" spans="1:4" x14ac:dyDescent="0.25">
      <c r="A99" s="62" t="s">
        <v>102</v>
      </c>
      <c r="B99" s="59">
        <v>1186.25</v>
      </c>
      <c r="C99" s="60"/>
      <c r="D99" s="60"/>
    </row>
    <row r="100" spans="1:4" x14ac:dyDescent="0.25">
      <c r="A100" s="30" t="s">
        <v>104</v>
      </c>
      <c r="B100" s="59">
        <v>532.08000000000004</v>
      </c>
      <c r="C100" s="60"/>
      <c r="D100" s="60"/>
    </row>
    <row r="101" spans="1:4" x14ac:dyDescent="0.25">
      <c r="A101" s="30" t="s">
        <v>105</v>
      </c>
      <c r="B101" s="59">
        <v>1547.86</v>
      </c>
      <c r="C101" s="60"/>
      <c r="D101" s="60"/>
    </row>
    <row r="102" spans="1:4" x14ac:dyDescent="0.25">
      <c r="A102" s="30" t="s">
        <v>106</v>
      </c>
      <c r="B102" s="60"/>
      <c r="C102" s="59">
        <v>2479.1</v>
      </c>
      <c r="D102" s="60"/>
    </row>
    <row r="103" spans="1:4" x14ac:dyDescent="0.25">
      <c r="A103" s="30" t="s">
        <v>269</v>
      </c>
      <c r="B103" s="59">
        <v>1565</v>
      </c>
      <c r="C103" s="60"/>
      <c r="D103" s="60"/>
    </row>
    <row r="104" spans="1:4" x14ac:dyDescent="0.25">
      <c r="A104" s="30" t="s">
        <v>263</v>
      </c>
      <c r="B104" s="59">
        <v>2458.83</v>
      </c>
      <c r="C104" s="60"/>
      <c r="D104" s="60"/>
    </row>
    <row r="105" spans="1:4" x14ac:dyDescent="0.25">
      <c r="A105" s="30" t="s">
        <v>109</v>
      </c>
      <c r="B105" s="59">
        <v>336.25</v>
      </c>
      <c r="C105" s="60"/>
      <c r="D105" s="60"/>
    </row>
    <row r="106" spans="1:4" x14ac:dyDescent="0.25">
      <c r="A106" s="30" t="s">
        <v>110</v>
      </c>
      <c r="B106" s="60"/>
      <c r="C106" s="60"/>
      <c r="D106" s="59">
        <v>296</v>
      </c>
    </row>
    <row r="107" spans="1:4" x14ac:dyDescent="0.25">
      <c r="A107" s="32" t="s">
        <v>111</v>
      </c>
      <c r="B107" s="65"/>
      <c r="C107" s="65"/>
      <c r="D107" s="66">
        <v>245</v>
      </c>
    </row>
    <row r="108" spans="1:4" ht="16.5" x14ac:dyDescent="0.3">
      <c r="A108" s="67" t="s">
        <v>270</v>
      </c>
      <c r="B108" s="68">
        <f>SUM(B2:B107)</f>
        <v>42829.020000000004</v>
      </c>
      <c r="C108" s="68">
        <f>SUM(C2:C107)</f>
        <v>41942.709999999992</v>
      </c>
      <c r="D108" s="68">
        <f>SUM(D2:D107)</f>
        <v>92378.389999999985</v>
      </c>
    </row>
    <row r="109" spans="1:4" ht="16.5" x14ac:dyDescent="0.3">
      <c r="A109" s="67" t="s">
        <v>271</v>
      </c>
      <c r="B109" s="69">
        <v>508431.24</v>
      </c>
      <c r="C109" s="69">
        <v>502292.52</v>
      </c>
      <c r="D109" s="69">
        <v>1109139.72</v>
      </c>
    </row>
  </sheetData>
  <sheetProtection algorithmName="SHA-512" hashValue="JQVXMw9N1TgmGFmLDEuMCEGAMRImzq6AoJevmsYNVC84AGgElsqQFgcDMVfL3iSJrdDZnDPuM7bwmhA7XDseLA==" saltValue="XQKxaPrHXM12jiODnQecs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AEB6-4B5E-4E06-8ADD-4A09FD278C18}">
  <dimension ref="A1:M115"/>
  <sheetViews>
    <sheetView workbookViewId="0">
      <selection activeCell="F15" sqref="F15"/>
    </sheetView>
  </sheetViews>
  <sheetFormatPr defaultRowHeight="16.5" x14ac:dyDescent="0.3"/>
  <cols>
    <col min="1" max="1" width="49.140625" style="132" bestFit="1" customWidth="1"/>
    <col min="2" max="2" width="20.7109375" style="141" customWidth="1"/>
    <col min="3" max="4" width="10.7109375" style="141" customWidth="1"/>
    <col min="5" max="5" width="20.7109375" style="142" customWidth="1"/>
    <col min="6" max="7" width="10.7109375" style="142" customWidth="1"/>
    <col min="8" max="8" width="20.7109375" style="143" customWidth="1"/>
    <col min="9" max="10" width="10.7109375" style="143" customWidth="1"/>
    <col min="11" max="11" width="20.7109375" style="144" customWidth="1"/>
    <col min="12" max="13" width="10.7109375" style="144" customWidth="1"/>
  </cols>
  <sheetData>
    <row r="1" spans="1:13" ht="18" x14ac:dyDescent="0.25">
      <c r="A1" s="150" t="s">
        <v>345</v>
      </c>
      <c r="B1" s="147" t="s">
        <v>344</v>
      </c>
      <c r="C1" s="147"/>
      <c r="D1" s="147"/>
      <c r="E1" s="148" t="s">
        <v>343</v>
      </c>
      <c r="F1" s="148"/>
      <c r="G1" s="148"/>
      <c r="H1" s="149" t="s">
        <v>347</v>
      </c>
      <c r="I1" s="149"/>
      <c r="J1" s="149"/>
      <c r="K1" s="146" t="s">
        <v>348</v>
      </c>
      <c r="L1" s="146"/>
      <c r="M1" s="146"/>
    </row>
    <row r="2" spans="1:13" ht="18" x14ac:dyDescent="0.25">
      <c r="A2" s="151"/>
      <c r="B2" s="140" t="s">
        <v>342</v>
      </c>
      <c r="C2" s="140" t="s">
        <v>341</v>
      </c>
      <c r="D2" s="139" t="s">
        <v>346</v>
      </c>
      <c r="E2" s="138" t="s">
        <v>342</v>
      </c>
      <c r="F2" s="138" t="s">
        <v>341</v>
      </c>
      <c r="G2" s="137" t="s">
        <v>346</v>
      </c>
      <c r="H2" s="136" t="s">
        <v>342</v>
      </c>
      <c r="I2" s="136" t="s">
        <v>341</v>
      </c>
      <c r="J2" s="135" t="s">
        <v>346</v>
      </c>
      <c r="K2" s="134" t="s">
        <v>342</v>
      </c>
      <c r="L2" s="134" t="s">
        <v>341</v>
      </c>
      <c r="M2" s="133" t="s">
        <v>346</v>
      </c>
    </row>
    <row r="3" spans="1:13" ht="15" x14ac:dyDescent="0.25">
      <c r="A3" s="30" t="s">
        <v>1</v>
      </c>
      <c r="B3" s="73"/>
      <c r="C3" s="73"/>
      <c r="D3" s="73"/>
      <c r="E3" s="20"/>
      <c r="F3" s="20"/>
      <c r="G3" s="20"/>
      <c r="H3" s="71"/>
      <c r="I3" s="71"/>
      <c r="J3" s="71"/>
      <c r="K3" s="145"/>
      <c r="L3" s="145"/>
      <c r="M3" s="145"/>
    </row>
    <row r="4" spans="1:13" ht="15" x14ac:dyDescent="0.25">
      <c r="A4" s="30" t="s">
        <v>2</v>
      </c>
      <c r="B4" s="73" t="s">
        <v>192</v>
      </c>
      <c r="C4" s="73"/>
      <c r="D4" s="73"/>
      <c r="E4" s="20"/>
      <c r="F4" s="20"/>
      <c r="G4" s="20"/>
      <c r="H4" s="71"/>
      <c r="I4" s="71"/>
      <c r="J4" s="71"/>
      <c r="K4" s="145"/>
      <c r="L4" s="145"/>
      <c r="M4" s="145"/>
    </row>
    <row r="5" spans="1:13" ht="15" x14ac:dyDescent="0.25">
      <c r="A5" s="30" t="s">
        <v>3</v>
      </c>
      <c r="B5" s="73" t="s">
        <v>198</v>
      </c>
      <c r="C5" s="73"/>
      <c r="D5" s="73"/>
      <c r="E5" s="20"/>
      <c r="F5" s="20"/>
      <c r="G5" s="20"/>
      <c r="H5" s="71"/>
      <c r="I5" s="71"/>
      <c r="J5" s="71"/>
      <c r="K5" s="145"/>
      <c r="L5" s="145"/>
      <c r="M5" s="145"/>
    </row>
    <row r="6" spans="1:13" ht="15" x14ac:dyDescent="0.25">
      <c r="A6" s="30" t="s">
        <v>4</v>
      </c>
      <c r="B6" s="73"/>
      <c r="C6" s="73"/>
      <c r="D6" s="73"/>
      <c r="E6" s="20"/>
      <c r="F6" s="20"/>
      <c r="G6" s="20"/>
      <c r="H6" s="71"/>
      <c r="I6" s="71"/>
      <c r="J6" s="71"/>
      <c r="K6" s="145"/>
      <c r="L6" s="145"/>
      <c r="M6" s="145"/>
    </row>
    <row r="7" spans="1:13" ht="15" x14ac:dyDescent="0.25">
      <c r="A7" s="30" t="s">
        <v>5</v>
      </c>
      <c r="B7" s="73"/>
      <c r="C7" s="73"/>
      <c r="D7" s="73"/>
      <c r="E7" s="20"/>
      <c r="F7" s="20"/>
      <c r="G7" s="20"/>
      <c r="H7" s="71"/>
      <c r="I7" s="71"/>
      <c r="J7" s="71"/>
      <c r="K7" s="145"/>
      <c r="L7" s="145"/>
      <c r="M7" s="145"/>
    </row>
    <row r="8" spans="1:13" ht="15" x14ac:dyDescent="0.25">
      <c r="A8" s="30" t="s">
        <v>6</v>
      </c>
      <c r="B8" s="73"/>
      <c r="C8" s="73"/>
      <c r="D8" s="73"/>
      <c r="E8" s="20"/>
      <c r="F8" s="20"/>
      <c r="G8" s="20"/>
      <c r="H8" s="71"/>
      <c r="I8" s="71"/>
      <c r="J8" s="71"/>
      <c r="K8" s="145"/>
      <c r="L8" s="145"/>
      <c r="M8" s="145"/>
    </row>
    <row r="9" spans="1:13" ht="15" x14ac:dyDescent="0.25">
      <c r="A9" s="30" t="s">
        <v>113</v>
      </c>
      <c r="B9" s="73"/>
      <c r="C9" s="73"/>
      <c r="D9" s="73"/>
      <c r="E9" s="20"/>
      <c r="F9" s="20"/>
      <c r="G9" s="20"/>
      <c r="H9" s="71"/>
      <c r="I9" s="71"/>
      <c r="J9" s="71"/>
      <c r="K9" s="145"/>
      <c r="L9" s="145"/>
      <c r="M9" s="145"/>
    </row>
    <row r="10" spans="1:13" ht="15" x14ac:dyDescent="0.25">
      <c r="A10" s="30" t="s">
        <v>7</v>
      </c>
      <c r="B10" s="73"/>
      <c r="C10" s="73"/>
      <c r="D10" s="73"/>
      <c r="E10" s="20"/>
      <c r="F10" s="20"/>
      <c r="G10" s="20"/>
      <c r="H10" s="71"/>
      <c r="I10" s="71"/>
      <c r="J10" s="71"/>
      <c r="K10" s="145"/>
      <c r="L10" s="145"/>
      <c r="M10" s="145"/>
    </row>
    <row r="11" spans="1:13" ht="15" x14ac:dyDescent="0.25">
      <c r="A11" s="30" t="s">
        <v>8</v>
      </c>
      <c r="B11" s="73"/>
      <c r="C11" s="73"/>
      <c r="D11" s="73"/>
      <c r="E11" s="20"/>
      <c r="F11" s="20"/>
      <c r="G11" s="20"/>
      <c r="H11" s="71"/>
      <c r="I11" s="71"/>
      <c r="J11" s="71"/>
      <c r="K11" s="145"/>
      <c r="L11" s="145"/>
      <c r="M11" s="145"/>
    </row>
    <row r="12" spans="1:13" ht="15" x14ac:dyDescent="0.25">
      <c r="A12" s="30" t="s">
        <v>9</v>
      </c>
      <c r="B12" s="73"/>
      <c r="C12" s="73"/>
      <c r="D12" s="73"/>
      <c r="E12" s="20"/>
      <c r="F12" s="20"/>
      <c r="G12" s="20"/>
      <c r="H12" s="71"/>
      <c r="I12" s="71"/>
      <c r="J12" s="71"/>
      <c r="K12" s="145"/>
      <c r="L12" s="145"/>
      <c r="M12" s="145"/>
    </row>
    <row r="13" spans="1:13" ht="15" x14ac:dyDescent="0.25">
      <c r="A13" s="30" t="s">
        <v>10</v>
      </c>
      <c r="B13" s="73"/>
      <c r="C13" s="73"/>
      <c r="D13" s="73"/>
      <c r="E13" s="20"/>
      <c r="F13" s="20"/>
      <c r="G13" s="20"/>
      <c r="H13" s="71"/>
      <c r="I13" s="71"/>
      <c r="J13" s="71"/>
      <c r="K13" s="145"/>
      <c r="L13" s="145"/>
      <c r="M13" s="145"/>
    </row>
    <row r="14" spans="1:13" ht="15" x14ac:dyDescent="0.25">
      <c r="A14" s="30" t="s">
        <v>11</v>
      </c>
      <c r="B14" s="73"/>
      <c r="C14" s="73"/>
      <c r="D14" s="73"/>
      <c r="E14" s="20"/>
      <c r="F14" s="20"/>
      <c r="G14" s="20"/>
      <c r="H14" s="71"/>
      <c r="I14" s="71"/>
      <c r="J14" s="71"/>
      <c r="K14" s="145"/>
      <c r="L14" s="145"/>
      <c r="M14" s="145"/>
    </row>
    <row r="15" spans="1:13" ht="15" x14ac:dyDescent="0.25">
      <c r="A15" s="31" t="s">
        <v>12</v>
      </c>
      <c r="B15" s="73"/>
      <c r="C15" s="73"/>
      <c r="D15" s="73"/>
      <c r="E15" s="20"/>
      <c r="F15" s="20"/>
      <c r="G15" s="20"/>
      <c r="H15" s="71"/>
      <c r="I15" s="71"/>
      <c r="J15" s="71"/>
      <c r="K15" s="145"/>
      <c r="L15" s="145"/>
      <c r="M15" s="145"/>
    </row>
    <row r="16" spans="1:13" ht="15" x14ac:dyDescent="0.25">
      <c r="A16" s="30" t="s">
        <v>13</v>
      </c>
      <c r="B16" s="73"/>
      <c r="C16" s="73"/>
      <c r="D16" s="73"/>
      <c r="E16" s="20"/>
      <c r="F16" s="20"/>
      <c r="G16" s="20"/>
      <c r="H16" s="71"/>
      <c r="I16" s="71"/>
      <c r="J16" s="71"/>
      <c r="K16" s="145"/>
      <c r="L16" s="145"/>
      <c r="M16" s="145"/>
    </row>
    <row r="17" spans="1:13" ht="15" x14ac:dyDescent="0.25">
      <c r="A17" s="30" t="s">
        <v>14</v>
      </c>
      <c r="B17" s="73"/>
      <c r="C17" s="73"/>
      <c r="D17" s="73"/>
      <c r="E17" s="20"/>
      <c r="F17" s="20"/>
      <c r="G17" s="20"/>
      <c r="H17" s="71"/>
      <c r="I17" s="71"/>
      <c r="J17" s="71"/>
      <c r="K17" s="145"/>
      <c r="L17" s="145"/>
      <c r="M17" s="145"/>
    </row>
    <row r="18" spans="1:13" ht="15" x14ac:dyDescent="0.25">
      <c r="A18" s="30" t="s">
        <v>15</v>
      </c>
      <c r="B18" s="73"/>
      <c r="C18" s="73"/>
      <c r="D18" s="73"/>
      <c r="E18" s="20"/>
      <c r="F18" s="20"/>
      <c r="G18" s="20"/>
      <c r="H18" s="71"/>
      <c r="I18" s="71"/>
      <c r="J18" s="71"/>
      <c r="K18" s="145"/>
      <c r="L18" s="145"/>
      <c r="M18" s="145"/>
    </row>
    <row r="19" spans="1:13" ht="15" x14ac:dyDescent="0.25">
      <c r="A19" s="30" t="s">
        <v>16</v>
      </c>
      <c r="B19" s="73"/>
      <c r="C19" s="73"/>
      <c r="D19" s="73"/>
      <c r="E19" s="20"/>
      <c r="F19" s="20"/>
      <c r="G19" s="20"/>
      <c r="H19" s="71"/>
      <c r="I19" s="71"/>
      <c r="J19" s="71"/>
      <c r="K19" s="145"/>
      <c r="L19" s="145"/>
      <c r="M19" s="145"/>
    </row>
    <row r="20" spans="1:13" ht="15" x14ac:dyDescent="0.25">
      <c r="A20" s="30" t="s">
        <v>17</v>
      </c>
      <c r="B20" s="73"/>
      <c r="C20" s="73"/>
      <c r="D20" s="73"/>
      <c r="E20" s="20"/>
      <c r="F20" s="20"/>
      <c r="G20" s="20"/>
      <c r="H20" s="71"/>
      <c r="I20" s="71"/>
      <c r="J20" s="71"/>
      <c r="K20" s="145"/>
      <c r="L20" s="145"/>
      <c r="M20" s="145"/>
    </row>
    <row r="21" spans="1:13" ht="15" x14ac:dyDescent="0.25">
      <c r="A21" s="30" t="s">
        <v>18</v>
      </c>
      <c r="B21" s="73"/>
      <c r="C21" s="73"/>
      <c r="D21" s="73"/>
      <c r="E21" s="20"/>
      <c r="F21" s="20"/>
      <c r="G21" s="20"/>
      <c r="H21" s="71"/>
      <c r="I21" s="71"/>
      <c r="J21" s="71"/>
      <c r="K21" s="145"/>
      <c r="L21" s="145"/>
      <c r="M21" s="145"/>
    </row>
    <row r="22" spans="1:13" ht="15" x14ac:dyDescent="0.25">
      <c r="A22" s="30" t="s">
        <v>19</v>
      </c>
      <c r="B22" s="73"/>
      <c r="C22" s="73"/>
      <c r="D22" s="73"/>
      <c r="E22" s="20"/>
      <c r="F22" s="20"/>
      <c r="G22" s="20"/>
      <c r="H22" s="71"/>
      <c r="I22" s="71"/>
      <c r="J22" s="71"/>
      <c r="K22" s="145"/>
      <c r="L22" s="145"/>
      <c r="M22" s="145"/>
    </row>
    <row r="23" spans="1:13" ht="15" x14ac:dyDescent="0.25">
      <c r="A23" s="30" t="s">
        <v>20</v>
      </c>
      <c r="B23" s="73"/>
      <c r="C23" s="73"/>
      <c r="D23" s="73"/>
      <c r="E23" s="20"/>
      <c r="F23" s="20"/>
      <c r="G23" s="20"/>
      <c r="H23" s="71"/>
      <c r="I23" s="71"/>
      <c r="J23" s="71"/>
      <c r="K23" s="145"/>
      <c r="L23" s="145"/>
      <c r="M23" s="145"/>
    </row>
    <row r="24" spans="1:13" ht="15" x14ac:dyDescent="0.25">
      <c r="A24" s="30" t="s">
        <v>21</v>
      </c>
      <c r="B24" s="73"/>
      <c r="C24" s="73"/>
      <c r="D24" s="73"/>
      <c r="E24" s="20"/>
      <c r="F24" s="20"/>
      <c r="G24" s="20"/>
      <c r="H24" s="71"/>
      <c r="I24" s="71"/>
      <c r="J24" s="71"/>
      <c r="K24" s="145"/>
      <c r="L24" s="145"/>
      <c r="M24" s="145"/>
    </row>
    <row r="25" spans="1:13" ht="15" x14ac:dyDescent="0.25">
      <c r="A25" s="30" t="s">
        <v>22</v>
      </c>
      <c r="B25" s="73"/>
      <c r="C25" s="73"/>
      <c r="D25" s="73"/>
      <c r="E25" s="20"/>
      <c r="F25" s="20"/>
      <c r="G25" s="20"/>
      <c r="H25" s="71"/>
      <c r="I25" s="71"/>
      <c r="J25" s="71"/>
      <c r="K25" s="145"/>
      <c r="L25" s="145"/>
      <c r="M25" s="145"/>
    </row>
    <row r="26" spans="1:13" ht="15" x14ac:dyDescent="0.25">
      <c r="A26" s="30" t="s">
        <v>23</v>
      </c>
      <c r="B26" s="73"/>
      <c r="C26" s="73"/>
      <c r="D26" s="73"/>
      <c r="E26" s="20"/>
      <c r="F26" s="20"/>
      <c r="G26" s="20"/>
      <c r="H26" s="71"/>
      <c r="I26" s="71"/>
      <c r="J26" s="71"/>
      <c r="K26" s="145"/>
      <c r="L26" s="145"/>
      <c r="M26" s="145"/>
    </row>
    <row r="27" spans="1:13" ht="15" x14ac:dyDescent="0.25">
      <c r="A27" s="30" t="s">
        <v>24</v>
      </c>
      <c r="B27" s="73"/>
      <c r="C27" s="73"/>
      <c r="D27" s="73"/>
      <c r="E27" s="20"/>
      <c r="F27" s="20"/>
      <c r="G27" s="20"/>
      <c r="H27" s="71"/>
      <c r="I27" s="71"/>
      <c r="J27" s="71"/>
      <c r="K27" s="145"/>
      <c r="L27" s="145"/>
      <c r="M27" s="145"/>
    </row>
    <row r="28" spans="1:13" ht="15" x14ac:dyDescent="0.25">
      <c r="A28" s="30" t="s">
        <v>25</v>
      </c>
      <c r="B28" s="73"/>
      <c r="C28" s="73"/>
      <c r="D28" s="73"/>
      <c r="E28" s="20"/>
      <c r="F28" s="20"/>
      <c r="G28" s="20"/>
      <c r="H28" s="71"/>
      <c r="I28" s="71"/>
      <c r="J28" s="71"/>
      <c r="K28" s="145"/>
      <c r="L28" s="145"/>
      <c r="M28" s="145"/>
    </row>
    <row r="29" spans="1:13" ht="15" x14ac:dyDescent="0.25">
      <c r="A29" s="30" t="s">
        <v>26</v>
      </c>
      <c r="B29" s="73"/>
      <c r="C29" s="73"/>
      <c r="D29" s="73"/>
      <c r="E29" s="20"/>
      <c r="F29" s="20"/>
      <c r="G29" s="20"/>
      <c r="H29" s="71"/>
      <c r="I29" s="71"/>
      <c r="J29" s="71"/>
      <c r="K29" s="145"/>
      <c r="L29" s="145"/>
      <c r="M29" s="145"/>
    </row>
    <row r="30" spans="1:13" ht="15" x14ac:dyDescent="0.25">
      <c r="A30" s="30" t="s">
        <v>27</v>
      </c>
      <c r="B30" s="73"/>
      <c r="C30" s="73"/>
      <c r="D30" s="73"/>
      <c r="E30" s="20"/>
      <c r="F30" s="20"/>
      <c r="G30" s="20"/>
      <c r="H30" s="71"/>
      <c r="I30" s="71"/>
      <c r="J30" s="71"/>
      <c r="K30" s="145"/>
      <c r="L30" s="145"/>
      <c r="M30" s="145"/>
    </row>
    <row r="31" spans="1:13" ht="15" x14ac:dyDescent="0.25">
      <c r="A31" s="30" t="s">
        <v>28</v>
      </c>
      <c r="B31" s="73"/>
      <c r="C31" s="73"/>
      <c r="D31" s="73"/>
      <c r="E31" s="20"/>
      <c r="F31" s="20"/>
      <c r="G31" s="20"/>
      <c r="H31" s="71"/>
      <c r="I31" s="71"/>
      <c r="J31" s="71"/>
      <c r="K31" s="145"/>
      <c r="L31" s="145"/>
      <c r="M31" s="145"/>
    </row>
    <row r="32" spans="1:13" ht="15" x14ac:dyDescent="0.25">
      <c r="A32" s="30" t="s">
        <v>29</v>
      </c>
      <c r="B32" s="73"/>
      <c r="C32" s="73"/>
      <c r="D32" s="73"/>
      <c r="E32" s="20"/>
      <c r="F32" s="20"/>
      <c r="G32" s="20"/>
      <c r="H32" s="71"/>
      <c r="I32" s="71"/>
      <c r="J32" s="71"/>
      <c r="K32" s="145"/>
      <c r="L32" s="145"/>
      <c r="M32" s="145"/>
    </row>
    <row r="33" spans="1:13" ht="15" x14ac:dyDescent="0.25">
      <c r="A33" s="30" t="s">
        <v>30</v>
      </c>
      <c r="B33" s="73"/>
      <c r="C33" s="73"/>
      <c r="D33" s="73"/>
      <c r="E33" s="20"/>
      <c r="F33" s="20"/>
      <c r="G33" s="20"/>
      <c r="H33" s="71"/>
      <c r="I33" s="71"/>
      <c r="J33" s="71"/>
      <c r="K33" s="145"/>
      <c r="L33" s="145"/>
      <c r="M33" s="145"/>
    </row>
    <row r="34" spans="1:13" ht="15" x14ac:dyDescent="0.25">
      <c r="A34" s="30" t="s">
        <v>31</v>
      </c>
      <c r="B34" s="73"/>
      <c r="C34" s="73"/>
      <c r="D34" s="73"/>
      <c r="E34" s="20"/>
      <c r="F34" s="20"/>
      <c r="G34" s="20"/>
      <c r="H34" s="71"/>
      <c r="I34" s="71"/>
      <c r="J34" s="71"/>
      <c r="K34" s="145"/>
      <c r="L34" s="145"/>
      <c r="M34" s="145"/>
    </row>
    <row r="35" spans="1:13" ht="15" x14ac:dyDescent="0.25">
      <c r="A35" s="30" t="s">
        <v>32</v>
      </c>
      <c r="B35" s="73"/>
      <c r="C35" s="73"/>
      <c r="D35" s="73"/>
      <c r="E35" s="20"/>
      <c r="F35" s="20"/>
      <c r="G35" s="20"/>
      <c r="H35" s="71"/>
      <c r="I35" s="71"/>
      <c r="J35" s="71"/>
      <c r="K35" s="145"/>
      <c r="L35" s="145"/>
      <c r="M35" s="145"/>
    </row>
    <row r="36" spans="1:13" ht="15" x14ac:dyDescent="0.25">
      <c r="A36" s="30" t="s">
        <v>33</v>
      </c>
      <c r="B36" s="73"/>
      <c r="C36" s="73"/>
      <c r="D36" s="73"/>
      <c r="E36" s="20"/>
      <c r="F36" s="20"/>
      <c r="G36" s="20"/>
      <c r="H36" s="71"/>
      <c r="I36" s="71"/>
      <c r="J36" s="71"/>
      <c r="K36" s="145"/>
      <c r="L36" s="145"/>
      <c r="M36" s="145"/>
    </row>
    <row r="37" spans="1:13" ht="15" x14ac:dyDescent="0.25">
      <c r="A37" s="30" t="s">
        <v>34</v>
      </c>
      <c r="B37" s="73"/>
      <c r="C37" s="73"/>
      <c r="D37" s="73"/>
      <c r="E37" s="20"/>
      <c r="F37" s="20"/>
      <c r="G37" s="20"/>
      <c r="H37" s="71"/>
      <c r="I37" s="71"/>
      <c r="J37" s="71"/>
      <c r="K37" s="145"/>
      <c r="L37" s="145"/>
      <c r="M37" s="145"/>
    </row>
    <row r="38" spans="1:13" ht="15" x14ac:dyDescent="0.25">
      <c r="A38" s="30" t="s">
        <v>35</v>
      </c>
      <c r="B38" s="73"/>
      <c r="C38" s="73"/>
      <c r="D38" s="73"/>
      <c r="E38" s="20"/>
      <c r="F38" s="20"/>
      <c r="G38" s="20"/>
      <c r="H38" s="71"/>
      <c r="I38" s="71"/>
      <c r="J38" s="71"/>
      <c r="K38" s="145"/>
      <c r="L38" s="145"/>
      <c r="M38" s="145"/>
    </row>
    <row r="39" spans="1:13" ht="15" x14ac:dyDescent="0.25">
      <c r="A39" s="30" t="s">
        <v>36</v>
      </c>
      <c r="B39" s="73"/>
      <c r="C39" s="73"/>
      <c r="D39" s="73"/>
      <c r="E39" s="20"/>
      <c r="F39" s="20"/>
      <c r="G39" s="20"/>
      <c r="H39" s="71"/>
      <c r="I39" s="71"/>
      <c r="J39" s="71"/>
      <c r="K39" s="145"/>
      <c r="L39" s="145"/>
      <c r="M39" s="145"/>
    </row>
    <row r="40" spans="1:13" ht="15" x14ac:dyDescent="0.25">
      <c r="A40" s="30" t="s">
        <v>37</v>
      </c>
      <c r="B40" s="73"/>
      <c r="C40" s="73"/>
      <c r="D40" s="73"/>
      <c r="E40" s="20"/>
      <c r="F40" s="20"/>
      <c r="G40" s="20"/>
      <c r="H40" s="71"/>
      <c r="I40" s="71"/>
      <c r="J40" s="71"/>
      <c r="K40" s="145"/>
      <c r="L40" s="145"/>
      <c r="M40" s="145"/>
    </row>
    <row r="41" spans="1:13" ht="15" x14ac:dyDescent="0.25">
      <c r="A41" s="30" t="s">
        <v>38</v>
      </c>
      <c r="B41" s="73"/>
      <c r="C41" s="73"/>
      <c r="D41" s="73"/>
      <c r="E41" s="20"/>
      <c r="F41" s="20"/>
      <c r="G41" s="20"/>
      <c r="H41" s="71"/>
      <c r="I41" s="71"/>
      <c r="J41" s="71"/>
      <c r="K41" s="145"/>
      <c r="L41" s="145"/>
      <c r="M41" s="145"/>
    </row>
    <row r="42" spans="1:13" ht="15" x14ac:dyDescent="0.25">
      <c r="A42" s="30" t="s">
        <v>39</v>
      </c>
      <c r="B42" s="73"/>
      <c r="C42" s="73"/>
      <c r="D42" s="73"/>
      <c r="E42" s="20"/>
      <c r="F42" s="20"/>
      <c r="G42" s="20"/>
      <c r="H42" s="71"/>
      <c r="I42" s="71"/>
      <c r="J42" s="71"/>
      <c r="K42" s="145"/>
      <c r="L42" s="145"/>
      <c r="M42" s="145"/>
    </row>
    <row r="43" spans="1:13" ht="15" x14ac:dyDescent="0.25">
      <c r="A43" s="30" t="s">
        <v>40</v>
      </c>
      <c r="B43" s="73"/>
      <c r="C43" s="73"/>
      <c r="D43" s="73"/>
      <c r="E43" s="20"/>
      <c r="F43" s="20"/>
      <c r="G43" s="20"/>
      <c r="H43" s="71"/>
      <c r="I43" s="71"/>
      <c r="J43" s="71"/>
      <c r="K43" s="145"/>
      <c r="L43" s="145"/>
      <c r="M43" s="145"/>
    </row>
    <row r="44" spans="1:13" ht="15" x14ac:dyDescent="0.25">
      <c r="A44" s="30" t="s">
        <v>41</v>
      </c>
      <c r="B44" s="73"/>
      <c r="C44" s="73"/>
      <c r="D44" s="73"/>
      <c r="E44" s="20"/>
      <c r="F44" s="20"/>
      <c r="G44" s="20"/>
      <c r="H44" s="71"/>
      <c r="I44" s="71"/>
      <c r="J44" s="71"/>
      <c r="K44" s="145"/>
      <c r="L44" s="145"/>
      <c r="M44" s="145"/>
    </row>
    <row r="45" spans="1:13" ht="15" x14ac:dyDescent="0.25">
      <c r="A45" s="30" t="s">
        <v>42</v>
      </c>
      <c r="B45" s="73"/>
      <c r="C45" s="73"/>
      <c r="D45" s="73"/>
      <c r="E45" s="20"/>
      <c r="F45" s="20"/>
      <c r="G45" s="20"/>
      <c r="H45" s="71"/>
      <c r="I45" s="71"/>
      <c r="J45" s="71"/>
      <c r="K45" s="145"/>
      <c r="L45" s="145"/>
      <c r="M45" s="145"/>
    </row>
    <row r="46" spans="1:13" ht="15" x14ac:dyDescent="0.25">
      <c r="A46" s="30" t="s">
        <v>43</v>
      </c>
      <c r="B46" s="73"/>
      <c r="C46" s="73"/>
      <c r="D46" s="73"/>
      <c r="E46" s="20"/>
      <c r="F46" s="20"/>
      <c r="G46" s="20"/>
      <c r="H46" s="71"/>
      <c r="I46" s="71"/>
      <c r="J46" s="71"/>
      <c r="K46" s="145"/>
      <c r="L46" s="145"/>
      <c r="M46" s="145"/>
    </row>
    <row r="47" spans="1:13" ht="15" x14ac:dyDescent="0.25">
      <c r="A47" s="30" t="s">
        <v>44</v>
      </c>
      <c r="B47" s="73"/>
      <c r="C47" s="73"/>
      <c r="D47" s="73"/>
      <c r="E47" s="20"/>
      <c r="F47" s="20"/>
      <c r="G47" s="20"/>
      <c r="H47" s="71"/>
      <c r="I47" s="71"/>
      <c r="J47" s="71"/>
      <c r="K47" s="145"/>
      <c r="L47" s="145"/>
      <c r="M47" s="145"/>
    </row>
    <row r="48" spans="1:13" ht="15" x14ac:dyDescent="0.25">
      <c r="A48" s="30" t="s">
        <v>45</v>
      </c>
      <c r="B48" s="73"/>
      <c r="C48" s="73"/>
      <c r="D48" s="73"/>
      <c r="E48" s="20"/>
      <c r="F48" s="20"/>
      <c r="G48" s="20"/>
      <c r="H48" s="71"/>
      <c r="I48" s="71"/>
      <c r="J48" s="71"/>
      <c r="K48" s="145"/>
      <c r="L48" s="145"/>
      <c r="M48" s="145"/>
    </row>
    <row r="49" spans="1:13" ht="15" x14ac:dyDescent="0.25">
      <c r="A49" s="30" t="s">
        <v>46</v>
      </c>
      <c r="B49" s="73"/>
      <c r="C49" s="73"/>
      <c r="D49" s="73"/>
      <c r="E49" s="20"/>
      <c r="F49" s="20"/>
      <c r="G49" s="20"/>
      <c r="H49" s="71"/>
      <c r="I49" s="71"/>
      <c r="J49" s="71"/>
      <c r="K49" s="145"/>
      <c r="L49" s="145"/>
      <c r="M49" s="145"/>
    </row>
    <row r="50" spans="1:13" ht="15" x14ac:dyDescent="0.25">
      <c r="A50" s="30" t="s">
        <v>47</v>
      </c>
      <c r="B50" s="73"/>
      <c r="C50" s="73"/>
      <c r="D50" s="73"/>
      <c r="E50" s="20"/>
      <c r="F50" s="20"/>
      <c r="G50" s="20"/>
      <c r="H50" s="71"/>
      <c r="I50" s="71"/>
      <c r="J50" s="71"/>
      <c r="K50" s="145"/>
      <c r="L50" s="145"/>
      <c r="M50" s="145"/>
    </row>
    <row r="51" spans="1:13" ht="15" x14ac:dyDescent="0.25">
      <c r="A51" s="30" t="s">
        <v>48</v>
      </c>
      <c r="B51" s="73"/>
      <c r="C51" s="73"/>
      <c r="D51" s="73"/>
      <c r="E51" s="20"/>
      <c r="F51" s="20"/>
      <c r="G51" s="20"/>
      <c r="H51" s="71"/>
      <c r="I51" s="71"/>
      <c r="J51" s="71"/>
      <c r="K51" s="145"/>
      <c r="L51" s="145"/>
      <c r="M51" s="145"/>
    </row>
    <row r="52" spans="1:13" ht="15" x14ac:dyDescent="0.25">
      <c r="A52" s="30" t="s">
        <v>49</v>
      </c>
      <c r="B52" s="73"/>
      <c r="C52" s="73"/>
      <c r="D52" s="73"/>
      <c r="E52" s="20"/>
      <c r="F52" s="20"/>
      <c r="G52" s="20"/>
      <c r="H52" s="71"/>
      <c r="I52" s="71"/>
      <c r="J52" s="71"/>
      <c r="K52" s="145"/>
      <c r="L52" s="145"/>
      <c r="M52" s="145"/>
    </row>
    <row r="53" spans="1:13" ht="15" x14ac:dyDescent="0.25">
      <c r="A53" s="30" t="s">
        <v>50</v>
      </c>
      <c r="B53" s="73"/>
      <c r="C53" s="73"/>
      <c r="D53" s="73"/>
      <c r="E53" s="20"/>
      <c r="F53" s="20"/>
      <c r="G53" s="20"/>
      <c r="H53" s="71"/>
      <c r="I53" s="71"/>
      <c r="J53" s="71"/>
      <c r="K53" s="145"/>
      <c r="L53" s="145"/>
      <c r="M53" s="145"/>
    </row>
    <row r="54" spans="1:13" ht="15" x14ac:dyDescent="0.25">
      <c r="A54" s="30" t="s">
        <v>51</v>
      </c>
      <c r="B54" s="73"/>
      <c r="C54" s="73"/>
      <c r="D54" s="73"/>
      <c r="E54" s="20"/>
      <c r="F54" s="20"/>
      <c r="G54" s="20"/>
      <c r="H54" s="71"/>
      <c r="I54" s="71"/>
      <c r="J54" s="71"/>
      <c r="K54" s="145"/>
      <c r="L54" s="145"/>
      <c r="M54" s="145"/>
    </row>
    <row r="55" spans="1:13" ht="15" x14ac:dyDescent="0.25">
      <c r="A55" s="30" t="s">
        <v>52</v>
      </c>
      <c r="B55" s="73"/>
      <c r="C55" s="73"/>
      <c r="D55" s="73"/>
      <c r="E55" s="20"/>
      <c r="F55" s="20"/>
      <c r="G55" s="20"/>
      <c r="H55" s="71"/>
      <c r="I55" s="71"/>
      <c r="J55" s="71"/>
      <c r="K55" s="145"/>
      <c r="L55" s="145"/>
      <c r="M55" s="145"/>
    </row>
    <row r="56" spans="1:13" ht="15" x14ac:dyDescent="0.25">
      <c r="A56" s="30" t="s">
        <v>53</v>
      </c>
      <c r="B56" s="73"/>
      <c r="C56" s="73"/>
      <c r="D56" s="73"/>
      <c r="E56" s="20"/>
      <c r="F56" s="20"/>
      <c r="G56" s="20"/>
      <c r="H56" s="71"/>
      <c r="I56" s="71"/>
      <c r="J56" s="71"/>
      <c r="K56" s="145"/>
      <c r="L56" s="145"/>
      <c r="M56" s="145"/>
    </row>
    <row r="57" spans="1:13" ht="15" x14ac:dyDescent="0.25">
      <c r="A57" s="30" t="s">
        <v>54</v>
      </c>
      <c r="B57" s="73"/>
      <c r="C57" s="73"/>
      <c r="D57" s="73"/>
      <c r="E57" s="20"/>
      <c r="F57" s="20"/>
      <c r="G57" s="20"/>
      <c r="H57" s="71"/>
      <c r="I57" s="71"/>
      <c r="J57" s="71"/>
      <c r="K57" s="145"/>
      <c r="L57" s="145"/>
      <c r="M57" s="145"/>
    </row>
    <row r="58" spans="1:13" ht="15" x14ac:dyDescent="0.25">
      <c r="A58" s="30" t="s">
        <v>114</v>
      </c>
      <c r="B58" s="73"/>
      <c r="C58" s="73"/>
      <c r="D58" s="73"/>
      <c r="E58" s="20"/>
      <c r="F58" s="20"/>
      <c r="G58" s="20"/>
      <c r="H58" s="71"/>
      <c r="I58" s="71"/>
      <c r="J58" s="71"/>
      <c r="K58" s="145"/>
      <c r="L58" s="145"/>
      <c r="M58" s="145"/>
    </row>
    <row r="59" spans="1:13" ht="15" x14ac:dyDescent="0.25">
      <c r="A59" s="30" t="s">
        <v>55</v>
      </c>
      <c r="B59" s="73"/>
      <c r="C59" s="73"/>
      <c r="D59" s="73"/>
      <c r="E59" s="20"/>
      <c r="F59" s="20"/>
      <c r="G59" s="20"/>
      <c r="H59" s="71"/>
      <c r="I59" s="71"/>
      <c r="J59" s="71"/>
      <c r="K59" s="145"/>
      <c r="L59" s="145"/>
      <c r="M59" s="145"/>
    </row>
    <row r="60" spans="1:13" ht="15" x14ac:dyDescent="0.25">
      <c r="A60" s="30" t="s">
        <v>56</v>
      </c>
      <c r="B60" s="73"/>
      <c r="C60" s="73"/>
      <c r="D60" s="73"/>
      <c r="E60" s="20"/>
      <c r="F60" s="20"/>
      <c r="G60" s="20"/>
      <c r="H60" s="71"/>
      <c r="I60" s="71"/>
      <c r="J60" s="71"/>
      <c r="K60" s="145"/>
      <c r="L60" s="145"/>
      <c r="M60" s="145"/>
    </row>
    <row r="61" spans="1:13" ht="15" x14ac:dyDescent="0.25">
      <c r="A61" s="30" t="s">
        <v>57</v>
      </c>
      <c r="B61" s="73"/>
      <c r="C61" s="73"/>
      <c r="D61" s="73"/>
      <c r="E61" s="20"/>
      <c r="F61" s="20"/>
      <c r="G61" s="20"/>
      <c r="H61" s="71"/>
      <c r="I61" s="71"/>
      <c r="J61" s="71"/>
      <c r="K61" s="145"/>
      <c r="L61" s="145"/>
      <c r="M61" s="145"/>
    </row>
    <row r="62" spans="1:13" ht="15" x14ac:dyDescent="0.25">
      <c r="A62" s="30" t="s">
        <v>58</v>
      </c>
      <c r="B62" s="73"/>
      <c r="C62" s="73"/>
      <c r="D62" s="73"/>
      <c r="E62" s="20"/>
      <c r="F62" s="20"/>
      <c r="G62" s="20"/>
      <c r="H62" s="71"/>
      <c r="I62" s="71"/>
      <c r="J62" s="71"/>
      <c r="K62" s="145"/>
      <c r="L62" s="145"/>
      <c r="M62" s="145"/>
    </row>
    <row r="63" spans="1:13" ht="15" x14ac:dyDescent="0.25">
      <c r="A63" s="30" t="s">
        <v>59</v>
      </c>
      <c r="B63" s="73"/>
      <c r="C63" s="73"/>
      <c r="D63" s="73"/>
      <c r="E63" s="20"/>
      <c r="F63" s="20"/>
      <c r="G63" s="20"/>
      <c r="H63" s="71"/>
      <c r="I63" s="71"/>
      <c r="J63" s="71"/>
      <c r="K63" s="145"/>
      <c r="L63" s="145"/>
      <c r="M63" s="145"/>
    </row>
    <row r="64" spans="1:13" ht="15" x14ac:dyDescent="0.25">
      <c r="A64" s="30" t="s">
        <v>60</v>
      </c>
      <c r="B64" s="73"/>
      <c r="C64" s="73"/>
      <c r="D64" s="73"/>
      <c r="E64" s="20"/>
      <c r="F64" s="20"/>
      <c r="G64" s="20"/>
      <c r="H64" s="71"/>
      <c r="I64" s="71"/>
      <c r="J64" s="71"/>
      <c r="K64" s="145"/>
      <c r="L64" s="145"/>
      <c r="M64" s="145"/>
    </row>
    <row r="65" spans="1:13" ht="15" x14ac:dyDescent="0.25">
      <c r="A65" s="30" t="s">
        <v>61</v>
      </c>
      <c r="B65" s="73"/>
      <c r="C65" s="73"/>
      <c r="D65" s="73"/>
      <c r="E65" s="20"/>
      <c r="F65" s="20"/>
      <c r="G65" s="20"/>
      <c r="H65" s="71"/>
      <c r="I65" s="71"/>
      <c r="J65" s="71"/>
      <c r="K65" s="145"/>
      <c r="L65" s="145"/>
      <c r="M65" s="145"/>
    </row>
    <row r="66" spans="1:13" ht="15" x14ac:dyDescent="0.25">
      <c r="A66" s="30" t="s">
        <v>62</v>
      </c>
      <c r="B66" s="73"/>
      <c r="C66" s="73"/>
      <c r="D66" s="73"/>
      <c r="E66" s="20"/>
      <c r="F66" s="20"/>
      <c r="G66" s="20"/>
      <c r="H66" s="71"/>
      <c r="I66" s="71"/>
      <c r="J66" s="71"/>
      <c r="K66" s="145"/>
      <c r="L66" s="145"/>
      <c r="M66" s="145"/>
    </row>
    <row r="67" spans="1:13" ht="15" x14ac:dyDescent="0.25">
      <c r="A67" s="30" t="s">
        <v>63</v>
      </c>
      <c r="B67" s="73"/>
      <c r="C67" s="73"/>
      <c r="D67" s="73"/>
      <c r="E67" s="20"/>
      <c r="F67" s="20"/>
      <c r="G67" s="20"/>
      <c r="H67" s="71"/>
      <c r="I67" s="71"/>
      <c r="J67" s="71"/>
      <c r="K67" s="145"/>
      <c r="L67" s="145"/>
      <c r="M67" s="145"/>
    </row>
    <row r="68" spans="1:13" ht="15" x14ac:dyDescent="0.25">
      <c r="A68" s="30" t="s">
        <v>64</v>
      </c>
      <c r="B68" s="73"/>
      <c r="C68" s="73"/>
      <c r="D68" s="73"/>
      <c r="E68" s="20"/>
      <c r="F68" s="20"/>
      <c r="G68" s="20"/>
      <c r="H68" s="71"/>
      <c r="I68" s="71"/>
      <c r="J68" s="71"/>
      <c r="K68" s="145"/>
      <c r="L68" s="145"/>
      <c r="M68" s="145"/>
    </row>
    <row r="69" spans="1:13" ht="15" x14ac:dyDescent="0.25">
      <c r="A69" s="30" t="s">
        <v>65</v>
      </c>
      <c r="B69" s="73"/>
      <c r="C69" s="73"/>
      <c r="D69" s="73"/>
      <c r="E69" s="20"/>
      <c r="F69" s="20"/>
      <c r="G69" s="20"/>
      <c r="H69" s="71"/>
      <c r="I69" s="71"/>
      <c r="J69" s="71"/>
      <c r="K69" s="145"/>
      <c r="L69" s="145"/>
      <c r="M69" s="145"/>
    </row>
    <row r="70" spans="1:13" ht="15" x14ac:dyDescent="0.25">
      <c r="A70" s="30" t="s">
        <v>66</v>
      </c>
      <c r="B70" s="73"/>
      <c r="C70" s="73"/>
      <c r="D70" s="73"/>
      <c r="E70" s="20"/>
      <c r="F70" s="20"/>
      <c r="G70" s="20"/>
      <c r="H70" s="71"/>
      <c r="I70" s="71"/>
      <c r="J70" s="71"/>
      <c r="K70" s="145"/>
      <c r="L70" s="145"/>
      <c r="M70" s="145"/>
    </row>
    <row r="71" spans="1:13" ht="15" x14ac:dyDescent="0.25">
      <c r="A71" s="30" t="s">
        <v>67</v>
      </c>
      <c r="B71" s="73"/>
      <c r="C71" s="73"/>
      <c r="D71" s="73"/>
      <c r="E71" s="20"/>
      <c r="F71" s="20"/>
      <c r="G71" s="20"/>
      <c r="H71" s="71"/>
      <c r="I71" s="71"/>
      <c r="J71" s="71"/>
      <c r="K71" s="145"/>
      <c r="L71" s="145"/>
      <c r="M71" s="145"/>
    </row>
    <row r="72" spans="1:13" ht="15" x14ac:dyDescent="0.25">
      <c r="A72" s="30" t="s">
        <v>68</v>
      </c>
      <c r="B72" s="73"/>
      <c r="C72" s="73"/>
      <c r="D72" s="73"/>
      <c r="E72" s="20"/>
      <c r="F72" s="20"/>
      <c r="G72" s="20"/>
      <c r="H72" s="71"/>
      <c r="I72" s="71"/>
      <c r="J72" s="71"/>
      <c r="K72" s="145"/>
      <c r="L72" s="145"/>
      <c r="M72" s="145"/>
    </row>
    <row r="73" spans="1:13" ht="15" x14ac:dyDescent="0.25">
      <c r="A73" s="30" t="s">
        <v>69</v>
      </c>
      <c r="B73" s="73"/>
      <c r="C73" s="73"/>
      <c r="D73" s="73"/>
      <c r="E73" s="20"/>
      <c r="F73" s="20"/>
      <c r="G73" s="20"/>
      <c r="H73" s="71"/>
      <c r="I73" s="71"/>
      <c r="J73" s="71"/>
      <c r="K73" s="145"/>
      <c r="L73" s="145"/>
      <c r="M73" s="145"/>
    </row>
    <row r="74" spans="1:13" ht="15" x14ac:dyDescent="0.25">
      <c r="A74" s="30" t="s">
        <v>70</v>
      </c>
      <c r="B74" s="73"/>
      <c r="C74" s="73"/>
      <c r="D74" s="73"/>
      <c r="E74" s="20"/>
      <c r="F74" s="20"/>
      <c r="G74" s="20"/>
      <c r="H74" s="71"/>
      <c r="I74" s="71"/>
      <c r="J74" s="71"/>
      <c r="K74" s="145"/>
      <c r="L74" s="145"/>
      <c r="M74" s="145"/>
    </row>
    <row r="75" spans="1:13" ht="15" x14ac:dyDescent="0.25">
      <c r="A75" s="30" t="s">
        <v>71</v>
      </c>
      <c r="B75" s="73"/>
      <c r="C75" s="73"/>
      <c r="D75" s="73"/>
      <c r="E75" s="20"/>
      <c r="F75" s="20"/>
      <c r="G75" s="20"/>
      <c r="H75" s="71"/>
      <c r="I75" s="71"/>
      <c r="J75" s="71"/>
      <c r="K75" s="145"/>
      <c r="L75" s="145"/>
      <c r="M75" s="145"/>
    </row>
    <row r="76" spans="1:13" ht="15" x14ac:dyDescent="0.25">
      <c r="A76" s="30" t="s">
        <v>285</v>
      </c>
      <c r="B76" s="73"/>
      <c r="C76" s="73"/>
      <c r="D76" s="73"/>
      <c r="E76" s="20"/>
      <c r="F76" s="20"/>
      <c r="G76" s="20"/>
      <c r="H76" s="71"/>
      <c r="I76" s="71"/>
      <c r="J76" s="71"/>
      <c r="K76" s="145"/>
      <c r="L76" s="145"/>
      <c r="M76" s="145"/>
    </row>
    <row r="77" spans="1:13" ht="15" x14ac:dyDescent="0.25">
      <c r="A77" s="30" t="s">
        <v>73</v>
      </c>
      <c r="B77" s="73"/>
      <c r="C77" s="73"/>
      <c r="D77" s="73"/>
      <c r="E77" s="20"/>
      <c r="F77" s="20"/>
      <c r="G77" s="20"/>
      <c r="H77" s="71"/>
      <c r="I77" s="71"/>
      <c r="J77" s="71"/>
      <c r="K77" s="145"/>
      <c r="L77" s="145"/>
      <c r="M77" s="145"/>
    </row>
    <row r="78" spans="1:13" ht="15" x14ac:dyDescent="0.25">
      <c r="A78" s="30" t="s">
        <v>74</v>
      </c>
      <c r="B78" s="73"/>
      <c r="C78" s="73"/>
      <c r="D78" s="73"/>
      <c r="E78" s="20"/>
      <c r="F78" s="20"/>
      <c r="G78" s="20"/>
      <c r="H78" s="71"/>
      <c r="I78" s="71"/>
      <c r="J78" s="71"/>
      <c r="K78" s="145"/>
      <c r="L78" s="145"/>
      <c r="M78" s="145"/>
    </row>
    <row r="79" spans="1:13" ht="15" x14ac:dyDescent="0.25">
      <c r="A79" s="31" t="s">
        <v>75</v>
      </c>
      <c r="B79" s="73"/>
      <c r="C79" s="73"/>
      <c r="D79" s="73"/>
      <c r="E79" s="20"/>
      <c r="F79" s="20"/>
      <c r="G79" s="20"/>
      <c r="H79" s="71"/>
      <c r="I79" s="71"/>
      <c r="J79" s="71"/>
      <c r="K79" s="145"/>
      <c r="L79" s="145"/>
      <c r="M79" s="145"/>
    </row>
    <row r="80" spans="1:13" ht="15" x14ac:dyDescent="0.25">
      <c r="A80" s="31" t="s">
        <v>76</v>
      </c>
      <c r="B80" s="73"/>
      <c r="C80" s="73"/>
      <c r="D80" s="73"/>
      <c r="E80" s="20"/>
      <c r="F80" s="20"/>
      <c r="G80" s="20"/>
      <c r="H80" s="71"/>
      <c r="I80" s="71"/>
      <c r="J80" s="71"/>
      <c r="K80" s="145"/>
      <c r="L80" s="145"/>
      <c r="M80" s="145"/>
    </row>
    <row r="81" spans="1:13" ht="15" x14ac:dyDescent="0.25">
      <c r="A81" s="31" t="s">
        <v>77</v>
      </c>
      <c r="B81" s="73"/>
      <c r="C81" s="73"/>
      <c r="D81" s="73"/>
      <c r="E81" s="20"/>
      <c r="F81" s="20"/>
      <c r="G81" s="20"/>
      <c r="H81" s="71"/>
      <c r="I81" s="71"/>
      <c r="J81" s="71"/>
      <c r="K81" s="145"/>
      <c r="L81" s="145"/>
      <c r="M81" s="145"/>
    </row>
    <row r="82" spans="1:13" ht="15" x14ac:dyDescent="0.25">
      <c r="A82" s="30" t="s">
        <v>78</v>
      </c>
      <c r="B82" s="73"/>
      <c r="C82" s="73"/>
      <c r="D82" s="73"/>
      <c r="E82" s="20"/>
      <c r="F82" s="20"/>
      <c r="G82" s="20"/>
      <c r="H82" s="71"/>
      <c r="I82" s="71"/>
      <c r="J82" s="71"/>
      <c r="K82" s="145"/>
      <c r="L82" s="145"/>
      <c r="M82" s="145"/>
    </row>
    <row r="83" spans="1:13" ht="15" x14ac:dyDescent="0.25">
      <c r="A83" s="31" t="s">
        <v>79</v>
      </c>
      <c r="B83" s="73"/>
      <c r="C83" s="73"/>
      <c r="D83" s="73"/>
      <c r="E83" s="20"/>
      <c r="F83" s="20"/>
      <c r="G83" s="20"/>
      <c r="H83" s="71"/>
      <c r="I83" s="71"/>
      <c r="J83" s="71"/>
      <c r="K83" s="145"/>
      <c r="L83" s="145"/>
      <c r="M83" s="145"/>
    </row>
    <row r="84" spans="1:13" ht="15" x14ac:dyDescent="0.25">
      <c r="A84" s="30" t="s">
        <v>80</v>
      </c>
      <c r="B84" s="73"/>
      <c r="C84" s="73"/>
      <c r="D84" s="73"/>
      <c r="E84" s="20"/>
      <c r="F84" s="20"/>
      <c r="G84" s="20"/>
      <c r="H84" s="71"/>
      <c r="I84" s="71"/>
      <c r="J84" s="71"/>
      <c r="K84" s="145"/>
      <c r="L84" s="145"/>
      <c r="M84" s="145"/>
    </row>
    <row r="85" spans="1:13" ht="15" x14ac:dyDescent="0.25">
      <c r="A85" s="30" t="s">
        <v>81</v>
      </c>
      <c r="B85" s="73"/>
      <c r="C85" s="73"/>
      <c r="D85" s="73"/>
      <c r="E85" s="20"/>
      <c r="F85" s="20"/>
      <c r="G85" s="20"/>
      <c r="H85" s="71"/>
      <c r="I85" s="71"/>
      <c r="J85" s="71"/>
      <c r="K85" s="145"/>
      <c r="L85" s="145"/>
      <c r="M85" s="145"/>
    </row>
    <row r="86" spans="1:13" ht="15" x14ac:dyDescent="0.25">
      <c r="A86" s="30" t="s">
        <v>82</v>
      </c>
      <c r="B86" s="73"/>
      <c r="C86" s="73"/>
      <c r="D86" s="73"/>
      <c r="E86" s="20"/>
      <c r="F86" s="20"/>
      <c r="G86" s="20"/>
      <c r="H86" s="71"/>
      <c r="I86" s="71"/>
      <c r="J86" s="71"/>
      <c r="K86" s="145"/>
      <c r="L86" s="145"/>
      <c r="M86" s="145"/>
    </row>
    <row r="87" spans="1:13" ht="15" x14ac:dyDescent="0.25">
      <c r="A87" s="30" t="s">
        <v>83</v>
      </c>
      <c r="B87" s="73"/>
      <c r="C87" s="73"/>
      <c r="D87" s="73"/>
      <c r="E87" s="20"/>
      <c r="F87" s="20"/>
      <c r="G87" s="20"/>
      <c r="H87" s="71"/>
      <c r="I87" s="71"/>
      <c r="J87" s="71"/>
      <c r="K87" s="145"/>
      <c r="L87" s="145"/>
      <c r="M87" s="145"/>
    </row>
    <row r="88" spans="1:13" ht="15" x14ac:dyDescent="0.25">
      <c r="A88" s="30" t="s">
        <v>84</v>
      </c>
      <c r="B88" s="73"/>
      <c r="C88" s="73"/>
      <c r="D88" s="73"/>
      <c r="E88" s="20"/>
      <c r="F88" s="20"/>
      <c r="G88" s="20"/>
      <c r="H88" s="71"/>
      <c r="I88" s="71"/>
      <c r="J88" s="71"/>
      <c r="K88" s="145"/>
      <c r="L88" s="145"/>
      <c r="M88" s="145"/>
    </row>
    <row r="89" spans="1:13" ht="15" x14ac:dyDescent="0.25">
      <c r="A89" s="30" t="s">
        <v>85</v>
      </c>
      <c r="B89" s="73"/>
      <c r="C89" s="73"/>
      <c r="D89" s="73"/>
      <c r="E89" s="20"/>
      <c r="F89" s="20"/>
      <c r="G89" s="20"/>
      <c r="H89" s="71"/>
      <c r="I89" s="71"/>
      <c r="J89" s="71"/>
      <c r="K89" s="145"/>
      <c r="L89" s="145"/>
      <c r="M89" s="145"/>
    </row>
    <row r="90" spans="1:13" ht="15" x14ac:dyDescent="0.25">
      <c r="A90" s="30" t="s">
        <v>86</v>
      </c>
      <c r="B90" s="73"/>
      <c r="C90" s="73"/>
      <c r="D90" s="73"/>
      <c r="E90" s="20"/>
      <c r="F90" s="20"/>
      <c r="G90" s="20"/>
      <c r="H90" s="71"/>
      <c r="I90" s="71"/>
      <c r="J90" s="71"/>
      <c r="K90" s="145"/>
      <c r="L90" s="145"/>
      <c r="M90" s="145"/>
    </row>
    <row r="91" spans="1:13" ht="15" x14ac:dyDescent="0.25">
      <c r="A91" s="30" t="s">
        <v>87</v>
      </c>
      <c r="B91" s="73"/>
      <c r="C91" s="73"/>
      <c r="D91" s="73"/>
      <c r="E91" s="20"/>
      <c r="F91" s="20"/>
      <c r="G91" s="20"/>
      <c r="H91" s="71"/>
      <c r="I91" s="71"/>
      <c r="J91" s="71"/>
      <c r="K91" s="145"/>
      <c r="L91" s="145"/>
      <c r="M91" s="145"/>
    </row>
    <row r="92" spans="1:13" ht="15" x14ac:dyDescent="0.25">
      <c r="A92" s="30" t="s">
        <v>88</v>
      </c>
      <c r="B92" s="73"/>
      <c r="C92" s="73"/>
      <c r="D92" s="73"/>
      <c r="E92" s="20"/>
      <c r="F92" s="20"/>
      <c r="G92" s="20"/>
      <c r="H92" s="71"/>
      <c r="I92" s="71"/>
      <c r="J92" s="71"/>
      <c r="K92" s="145"/>
      <c r="L92" s="145"/>
      <c r="M92" s="145"/>
    </row>
    <row r="93" spans="1:13" ht="15" x14ac:dyDescent="0.25">
      <c r="A93" s="30" t="s">
        <v>89</v>
      </c>
      <c r="B93" s="73"/>
      <c r="C93" s="73"/>
      <c r="D93" s="73"/>
      <c r="E93" s="20"/>
      <c r="F93" s="20"/>
      <c r="G93" s="20"/>
      <c r="H93" s="71"/>
      <c r="I93" s="71"/>
      <c r="J93" s="71"/>
      <c r="K93" s="145"/>
      <c r="L93" s="145"/>
      <c r="M93" s="145"/>
    </row>
    <row r="94" spans="1:13" ht="15" x14ac:dyDescent="0.25">
      <c r="A94" s="30" t="s">
        <v>90</v>
      </c>
      <c r="B94" s="73"/>
      <c r="C94" s="73"/>
      <c r="D94" s="73"/>
      <c r="E94" s="20"/>
      <c r="F94" s="20"/>
      <c r="G94" s="20"/>
      <c r="H94" s="71"/>
      <c r="I94" s="71"/>
      <c r="J94" s="71"/>
      <c r="K94" s="145"/>
      <c r="L94" s="145"/>
      <c r="M94" s="145"/>
    </row>
    <row r="95" spans="1:13" ht="15" x14ac:dyDescent="0.25">
      <c r="A95" s="30" t="s">
        <v>91</v>
      </c>
      <c r="B95" s="73"/>
      <c r="C95" s="73"/>
      <c r="D95" s="73"/>
      <c r="E95" s="20"/>
      <c r="F95" s="20"/>
      <c r="G95" s="20"/>
      <c r="H95" s="71"/>
      <c r="I95" s="71"/>
      <c r="J95" s="71"/>
      <c r="K95" s="145"/>
      <c r="L95" s="145"/>
      <c r="M95" s="145"/>
    </row>
    <row r="96" spans="1:13" ht="15" x14ac:dyDescent="0.25">
      <c r="A96" s="30" t="s">
        <v>92</v>
      </c>
      <c r="B96" s="73"/>
      <c r="C96" s="73"/>
      <c r="D96" s="73"/>
      <c r="E96" s="20"/>
      <c r="F96" s="20"/>
      <c r="G96" s="20"/>
      <c r="H96" s="71"/>
      <c r="I96" s="71"/>
      <c r="J96" s="71"/>
      <c r="K96" s="145"/>
      <c r="L96" s="145"/>
      <c r="M96" s="145"/>
    </row>
    <row r="97" spans="1:13" ht="15" x14ac:dyDescent="0.25">
      <c r="A97" s="30" t="s">
        <v>93</v>
      </c>
      <c r="B97" s="73"/>
      <c r="C97" s="73"/>
      <c r="D97" s="73"/>
      <c r="E97" s="20"/>
      <c r="F97" s="20"/>
      <c r="G97" s="20"/>
      <c r="H97" s="71"/>
      <c r="I97" s="71"/>
      <c r="J97" s="71"/>
      <c r="K97" s="145"/>
      <c r="L97" s="145"/>
      <c r="M97" s="145"/>
    </row>
    <row r="98" spans="1:13" ht="15" x14ac:dyDescent="0.25">
      <c r="A98" s="30" t="s">
        <v>94</v>
      </c>
      <c r="B98" s="73"/>
      <c r="C98" s="73"/>
      <c r="D98" s="73"/>
      <c r="E98" s="20"/>
      <c r="F98" s="20"/>
      <c r="G98" s="20"/>
      <c r="H98" s="71"/>
      <c r="I98" s="71"/>
      <c r="J98" s="71"/>
      <c r="K98" s="145"/>
      <c r="L98" s="145"/>
      <c r="M98" s="145"/>
    </row>
    <row r="99" spans="1:13" ht="15" x14ac:dyDescent="0.25">
      <c r="A99" s="30" t="s">
        <v>95</v>
      </c>
      <c r="B99" s="73"/>
      <c r="C99" s="73"/>
      <c r="D99" s="73"/>
      <c r="E99" s="20"/>
      <c r="F99" s="20"/>
      <c r="G99" s="20"/>
      <c r="H99" s="71"/>
      <c r="I99" s="71"/>
      <c r="J99" s="71"/>
      <c r="K99" s="145"/>
      <c r="L99" s="145"/>
      <c r="M99" s="145"/>
    </row>
    <row r="100" spans="1:13" ht="15" x14ac:dyDescent="0.25">
      <c r="A100" s="30" t="s">
        <v>96</v>
      </c>
      <c r="B100" s="73"/>
      <c r="C100" s="73"/>
      <c r="D100" s="73"/>
      <c r="E100" s="20"/>
      <c r="F100" s="20"/>
      <c r="G100" s="20"/>
      <c r="H100" s="71"/>
      <c r="I100" s="71"/>
      <c r="J100" s="71"/>
      <c r="K100" s="145"/>
      <c r="L100" s="145"/>
      <c r="M100" s="145"/>
    </row>
    <row r="101" spans="1:13" ht="15" x14ac:dyDescent="0.25">
      <c r="A101" s="30" t="s">
        <v>97</v>
      </c>
      <c r="B101" s="73"/>
      <c r="C101" s="73"/>
      <c r="D101" s="73"/>
      <c r="E101" s="20"/>
      <c r="F101" s="20"/>
      <c r="G101" s="20"/>
      <c r="H101" s="71"/>
      <c r="I101" s="71"/>
      <c r="J101" s="71"/>
      <c r="K101" s="145"/>
      <c r="L101" s="145"/>
      <c r="M101" s="145"/>
    </row>
    <row r="102" spans="1:13" ht="15" x14ac:dyDescent="0.25">
      <c r="A102" s="30" t="s">
        <v>98</v>
      </c>
      <c r="B102" s="73"/>
      <c r="C102" s="73"/>
      <c r="D102" s="73"/>
      <c r="E102" s="20"/>
      <c r="F102" s="20"/>
      <c r="G102" s="20"/>
      <c r="H102" s="71"/>
      <c r="I102" s="71"/>
      <c r="J102" s="71"/>
      <c r="K102" s="145"/>
      <c r="L102" s="145"/>
      <c r="M102" s="145"/>
    </row>
    <row r="103" spans="1:13" ht="15" x14ac:dyDescent="0.25">
      <c r="A103" s="30" t="s">
        <v>99</v>
      </c>
      <c r="B103" s="73"/>
      <c r="C103" s="73"/>
      <c r="D103" s="73"/>
      <c r="E103" s="20"/>
      <c r="F103" s="20"/>
      <c r="G103" s="20"/>
      <c r="H103" s="71"/>
      <c r="I103" s="71"/>
      <c r="J103" s="71"/>
      <c r="K103" s="145"/>
      <c r="L103" s="145"/>
      <c r="M103" s="145"/>
    </row>
    <row r="104" spans="1:13" ht="15" x14ac:dyDescent="0.25">
      <c r="A104" s="30" t="s">
        <v>100</v>
      </c>
      <c r="B104" s="73"/>
      <c r="C104" s="73"/>
      <c r="D104" s="73"/>
      <c r="E104" s="20"/>
      <c r="F104" s="20"/>
      <c r="G104" s="20"/>
      <c r="H104" s="71"/>
      <c r="I104" s="71"/>
      <c r="J104" s="71"/>
      <c r="K104" s="145"/>
      <c r="L104" s="145"/>
      <c r="M104" s="145"/>
    </row>
    <row r="105" spans="1:13" ht="15" x14ac:dyDescent="0.25">
      <c r="A105" s="30" t="s">
        <v>101</v>
      </c>
      <c r="B105" s="73"/>
      <c r="C105" s="73"/>
      <c r="D105" s="73"/>
      <c r="E105" s="20"/>
      <c r="F105" s="20"/>
      <c r="G105" s="20"/>
      <c r="H105" s="71"/>
      <c r="I105" s="71"/>
      <c r="J105" s="71"/>
      <c r="K105" s="145"/>
      <c r="L105" s="145"/>
      <c r="M105" s="145"/>
    </row>
    <row r="106" spans="1:13" ht="15" x14ac:dyDescent="0.25">
      <c r="A106" s="30" t="s">
        <v>102</v>
      </c>
      <c r="B106" s="73"/>
      <c r="C106" s="73"/>
      <c r="D106" s="73"/>
      <c r="E106" s="20"/>
      <c r="F106" s="20"/>
      <c r="G106" s="20"/>
      <c r="H106" s="71"/>
      <c r="I106" s="71"/>
      <c r="J106" s="71"/>
      <c r="K106" s="145"/>
      <c r="L106" s="145"/>
      <c r="M106" s="145"/>
    </row>
    <row r="107" spans="1:13" ht="15" x14ac:dyDescent="0.25">
      <c r="A107" s="30" t="s">
        <v>103</v>
      </c>
      <c r="B107" s="73"/>
      <c r="C107" s="73"/>
      <c r="D107" s="73"/>
      <c r="E107" s="20"/>
      <c r="F107" s="20"/>
      <c r="G107" s="20"/>
      <c r="H107" s="71"/>
      <c r="I107" s="71"/>
      <c r="J107" s="71"/>
      <c r="K107" s="145"/>
      <c r="L107" s="145"/>
      <c r="M107" s="145"/>
    </row>
    <row r="108" spans="1:13" ht="15" x14ac:dyDescent="0.25">
      <c r="A108" s="30" t="s">
        <v>104</v>
      </c>
      <c r="B108" s="73"/>
      <c r="C108" s="73"/>
      <c r="D108" s="73"/>
      <c r="E108" s="20"/>
      <c r="F108" s="20"/>
      <c r="G108" s="20"/>
      <c r="H108" s="71"/>
      <c r="I108" s="71"/>
      <c r="J108" s="71"/>
      <c r="K108" s="145"/>
      <c r="L108" s="145"/>
      <c r="M108" s="145"/>
    </row>
    <row r="109" spans="1:13" ht="15" x14ac:dyDescent="0.25">
      <c r="A109" s="30" t="s">
        <v>105</v>
      </c>
      <c r="B109" s="73"/>
      <c r="C109" s="73"/>
      <c r="D109" s="73"/>
      <c r="E109" s="20"/>
      <c r="F109" s="20"/>
      <c r="G109" s="20"/>
      <c r="H109" s="71"/>
      <c r="I109" s="71"/>
      <c r="J109" s="71"/>
      <c r="K109" s="145"/>
      <c r="L109" s="145"/>
      <c r="M109" s="145"/>
    </row>
    <row r="110" spans="1:13" ht="15" x14ac:dyDescent="0.25">
      <c r="A110" s="30" t="s">
        <v>106</v>
      </c>
      <c r="B110" s="73"/>
      <c r="C110" s="73"/>
      <c r="D110" s="73"/>
      <c r="E110" s="20"/>
      <c r="F110" s="20"/>
      <c r="G110" s="20"/>
      <c r="H110" s="71"/>
      <c r="I110" s="71"/>
      <c r="J110" s="71"/>
      <c r="K110" s="145"/>
      <c r="L110" s="145"/>
      <c r="M110" s="145"/>
    </row>
    <row r="111" spans="1:13" ht="15" x14ac:dyDescent="0.25">
      <c r="A111" s="30" t="s">
        <v>107</v>
      </c>
      <c r="B111" s="73"/>
      <c r="C111" s="73"/>
      <c r="D111" s="73"/>
      <c r="E111" s="20"/>
      <c r="F111" s="20"/>
      <c r="G111" s="20"/>
      <c r="H111" s="71"/>
      <c r="I111" s="71"/>
      <c r="J111" s="71"/>
      <c r="K111" s="145"/>
      <c r="L111" s="145"/>
      <c r="M111" s="145"/>
    </row>
    <row r="112" spans="1:13" ht="15" x14ac:dyDescent="0.25">
      <c r="A112" s="30" t="s">
        <v>108</v>
      </c>
      <c r="B112" s="73"/>
      <c r="C112" s="73"/>
      <c r="D112" s="73"/>
      <c r="E112" s="20"/>
      <c r="F112" s="20"/>
      <c r="G112" s="20"/>
      <c r="H112" s="71"/>
      <c r="I112" s="71"/>
      <c r="J112" s="71"/>
      <c r="K112" s="145"/>
      <c r="L112" s="145"/>
      <c r="M112" s="145"/>
    </row>
    <row r="113" spans="1:13" ht="15" x14ac:dyDescent="0.25">
      <c r="A113" s="30" t="s">
        <v>109</v>
      </c>
      <c r="B113" s="73"/>
      <c r="C113" s="73"/>
      <c r="D113" s="73"/>
      <c r="E113" s="20"/>
      <c r="F113" s="20"/>
      <c r="G113" s="20"/>
      <c r="H113" s="71"/>
      <c r="I113" s="71"/>
      <c r="J113" s="71"/>
      <c r="K113" s="145"/>
      <c r="L113" s="145"/>
      <c r="M113" s="145"/>
    </row>
    <row r="114" spans="1:13" ht="15" x14ac:dyDescent="0.25">
      <c r="A114" s="30" t="s">
        <v>110</v>
      </c>
      <c r="B114" s="73"/>
      <c r="C114" s="73"/>
      <c r="D114" s="73"/>
      <c r="E114" s="20"/>
      <c r="F114" s="20"/>
      <c r="G114" s="20"/>
      <c r="H114" s="71"/>
      <c r="I114" s="71"/>
      <c r="J114" s="71"/>
      <c r="K114" s="145"/>
      <c r="L114" s="145"/>
      <c r="M114" s="145"/>
    </row>
    <row r="115" spans="1:13" ht="15" x14ac:dyDescent="0.25">
      <c r="A115" s="32" t="s">
        <v>111</v>
      </c>
      <c r="B115" s="73"/>
      <c r="C115" s="73"/>
      <c r="D115" s="73"/>
      <c r="E115" s="20"/>
      <c r="F115" s="20"/>
      <c r="G115" s="20"/>
      <c r="H115" s="71"/>
      <c r="I115" s="71"/>
      <c r="J115" s="71"/>
      <c r="K115" s="145"/>
      <c r="L115" s="145"/>
      <c r="M115" s="145"/>
    </row>
  </sheetData>
  <sheetProtection algorithmName="SHA-512" hashValue="BapgWduZRklFsEJ6wksGdkFF9I114Y8KMfmsBmow93dWkgjc9VoipMvCTcjRlL+o5IYfv6EFvQOvbWhZ96/rBQ==" saltValue="vhdaWouLOvFmFe7XTCH/iA==" spinCount="100000" sheet="1" objects="1" scenarios="1"/>
  <mergeCells count="5">
    <mergeCell ref="K1:M1"/>
    <mergeCell ref="B1:D1"/>
    <mergeCell ref="E1:G1"/>
    <mergeCell ref="H1:J1"/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5DD4AAA92B44DB8BD2ADF18E1DC6B" ma:contentTypeVersion="16" ma:contentTypeDescription="Create a new document." ma:contentTypeScope="" ma:versionID="6f553777e280848bb38509bfae5c327a">
  <xsd:schema xmlns:xsd="http://www.w3.org/2001/XMLSchema" xmlns:xs="http://www.w3.org/2001/XMLSchema" xmlns:p="http://schemas.microsoft.com/office/2006/metadata/properties" xmlns:ns2="d572a867-92db-4791-ae73-813986bf7792" xmlns:ns3="f8c06bfb-3710-4d6e-9e9b-8e9b0c31fa1d" targetNamespace="http://schemas.microsoft.com/office/2006/metadata/properties" ma:root="true" ma:fieldsID="95de3481859f1b15df6a50afeb4523d0" ns2:_="" ns3:_="">
    <xsd:import namespace="d572a867-92db-4791-ae73-813986bf7792"/>
    <xsd:import namespace="f8c06bfb-3710-4d6e-9e9b-8e9b0c31fa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2a867-92db-4791-ae73-813986bf7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16acda-8175-4801-a47c-1e43a0a0a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06bfb-3710-4d6e-9e9b-8e9b0c31fa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63b11e-ad90-4d3f-8b18-637e2c6017dc}" ma:internalName="TaxCatchAll" ma:showField="CatchAllData" ma:web="f8c06bfb-3710-4d6e-9e9b-8e9b0c31fa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c06bfb-3710-4d6e-9e9b-8e9b0c31fa1d" xsi:nil="true"/>
    <lcf76f155ced4ddcb4097134ff3c332f xmlns="d572a867-92db-4791-ae73-813986bf77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437686-2805-43DF-9DB1-95AF38CB1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2a867-92db-4791-ae73-813986bf7792"/>
    <ds:schemaRef ds:uri="f8c06bfb-3710-4d6e-9e9b-8e9b0c31fa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837773-6439-4DB6-AF6D-2585339C44F1}">
  <ds:schemaRefs>
    <ds:schemaRef ds:uri="http://schemas.microsoft.com/office/2006/metadata/properties"/>
    <ds:schemaRef ds:uri="http://schemas.microsoft.com/office/infopath/2007/PartnerControls"/>
    <ds:schemaRef ds:uri="f8c06bfb-3710-4d6e-9e9b-8e9b0c31fa1d"/>
    <ds:schemaRef ds:uri="d572a867-92db-4791-ae73-813986bf7792"/>
  </ds:schemaRefs>
</ds:datastoreItem>
</file>

<file path=customXml/itemProps3.xml><?xml version="1.0" encoding="utf-8"?>
<ds:datastoreItem xmlns:ds="http://schemas.openxmlformats.org/officeDocument/2006/customXml" ds:itemID="{6F1AA5AE-23FF-41F7-927F-7E3592413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HOURS</vt:lpstr>
      <vt:lpstr>SHOP HOURS</vt:lpstr>
      <vt:lpstr>2021</vt:lpstr>
      <vt:lpstr>2020</vt:lpstr>
      <vt:lpstr>2020-2022</vt:lpstr>
      <vt:lpstr>$ Comparables</vt:lpstr>
      <vt:lpstr>Managers</vt:lpstr>
      <vt:lpstr>CONTRACT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Office</dc:creator>
  <cp:lastModifiedBy>Drew Babcock</cp:lastModifiedBy>
  <dcterms:created xsi:type="dcterms:W3CDTF">2022-10-26T23:22:33Z</dcterms:created>
  <dcterms:modified xsi:type="dcterms:W3CDTF">2022-11-07T17:49:35Z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0x010100DD15DD4AAA92B44DB8BD2ADF18E1DC6B</vt:lpwstr>
  </property>
  <property fmtid="{D5CDD505-2E9C-101B-9397-08002B2CF9AE}" pid="3" name="MediaServiceImageTags">
    <vt:lpwstr/>
  </property>
</Properties>
</file>